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Recursos Humanos\DP\ATRIBUIÇÃO\ATRIBUIÇÃO 2021-2022\Anexos, Quadros e Modelos\"/>
    </mc:Choice>
  </mc:AlternateContent>
  <xr:revisionPtr revIDLastSave="0" documentId="8_{AA946A8C-D7C0-4990-8AE4-C68A381A66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DOCENTE TITULAR" sheetId="5" r:id="rId1"/>
    <sheet name="Lista" sheetId="4" state="hidden" r:id="rId2"/>
  </sheets>
  <definedNames>
    <definedName name="_xlnm._FilterDatabase" localSheetId="0" hidden="1">'ANEXO DOCENTE TITULAR'!$B$3:$V$8</definedName>
    <definedName name="_xlnm.Print_Area" localSheetId="0">'ANEXO DOCENTE TITULAR'!$B$1:$V$43</definedName>
    <definedName name="OLE_LINK1" localSheetId="1">Lista!$D$2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5" l="1"/>
  <c r="U25" i="5" l="1"/>
  <c r="U23" i="5"/>
  <c r="U18" i="5"/>
  <c r="R37" i="5" l="1"/>
  <c r="U26" i="5"/>
  <c r="U20" i="5"/>
  <c r="U13" i="5"/>
  <c r="U12" i="5"/>
  <c r="U11" i="5"/>
  <c r="S30" i="5" l="1"/>
  <c r="S14" i="5"/>
  <c r="S32" i="5" l="1"/>
  <c r="S34" i="5" s="1"/>
</calcChain>
</file>

<file path=xl/sharedStrings.xml><?xml version="1.0" encoding="utf-8"?>
<sst xmlns="http://schemas.openxmlformats.org/spreadsheetml/2006/main" count="210" uniqueCount="159">
  <si>
    <t>ANO:</t>
  </si>
  <si>
    <t>Nome:</t>
  </si>
  <si>
    <t>RG:</t>
  </si>
  <si>
    <t>Estado Civil:</t>
  </si>
  <si>
    <t>Data de Nascimento:</t>
  </si>
  <si>
    <t>Dias</t>
  </si>
  <si>
    <t>Itapeva,</t>
  </si>
  <si>
    <t>Pontos</t>
  </si>
  <si>
    <t xml:space="preserve">Na Função no Município de Itapeva - 0,002 por dia </t>
  </si>
  <si>
    <t>Nº</t>
  </si>
  <si>
    <t>Assinatura e Carimbo do Diretor</t>
  </si>
  <si>
    <t>SOLTEIRO(A)</t>
  </si>
  <si>
    <t>CASADO(A)</t>
  </si>
  <si>
    <t>AMASIADO(A)</t>
  </si>
  <si>
    <t>VIÚVO(A)</t>
  </si>
  <si>
    <t>DIVORCIADO(A)</t>
  </si>
  <si>
    <t>SEPARADO(A)</t>
  </si>
  <si>
    <t>Professor de Ed. Básica I</t>
  </si>
  <si>
    <t>Professor de Ed. Básica II</t>
  </si>
  <si>
    <t>ARTES</t>
  </si>
  <si>
    <t>CIÊNCIAS</t>
  </si>
  <si>
    <t>ED. FÍSICA</t>
  </si>
  <si>
    <t>GEOGRAFIA</t>
  </si>
  <si>
    <t>HISTÓRIA</t>
  </si>
  <si>
    <t>INGLÊS</t>
  </si>
  <si>
    <t>LÍNGUA PORTUGUESA</t>
  </si>
  <si>
    <t>MATEMÁTICA</t>
  </si>
  <si>
    <t>ACDC</t>
  </si>
  <si>
    <t>Projeto A.B.  Ao Teu Encontro</t>
  </si>
  <si>
    <t>CFP - Centro de Formação Pedagógica</t>
  </si>
  <si>
    <t>NTM - Núcleo de Tecnologia Municipal</t>
  </si>
  <si>
    <t>SME - Secretaria Municipal da Educação</t>
  </si>
  <si>
    <t>RECRIA – Recanto da Criança e do Adolescente</t>
  </si>
  <si>
    <t>EM José Ferreira Fogaça</t>
  </si>
  <si>
    <t>EM José Lopes Fernandez</t>
  </si>
  <si>
    <t>EM José Maria de Oliveira</t>
  </si>
  <si>
    <t>EM José Mokarzel</t>
  </si>
  <si>
    <t>EM José Sebastião Herrera</t>
  </si>
  <si>
    <t>EM Maria de Lourdes Ribeiro</t>
  </si>
  <si>
    <t>EM Oliva Gomes de Melo</t>
  </si>
  <si>
    <t>EM Raphael Fabri Netto</t>
  </si>
  <si>
    <t>EM Saturnino Lima Araújo</t>
  </si>
  <si>
    <t>EM Dom Silvio Maria Dario</t>
  </si>
  <si>
    <t>EMEI Francisco Rossi Junior</t>
  </si>
  <si>
    <t>EMEI Lar Esperança</t>
  </si>
  <si>
    <t>EMEI Maria Gonçalves Rodrigues</t>
  </si>
  <si>
    <t>EMEI Marlene Marchetti Gabriel Vaz</t>
  </si>
  <si>
    <t>CEAPEM - Centro de Apoio Pedagógico Multidisciplinar</t>
  </si>
  <si>
    <t>Creche Lar do Amor</t>
  </si>
  <si>
    <t>UNESP</t>
  </si>
  <si>
    <t>EE Otávio Ferrari</t>
  </si>
  <si>
    <t>PETI</t>
  </si>
  <si>
    <t>EMEI Alfredo Langner Filho</t>
  </si>
  <si>
    <t>EMEI Oscar Vieira Murat</t>
  </si>
  <si>
    <t>EE Profª. Nicota Soares</t>
  </si>
  <si>
    <t>Correios</t>
  </si>
  <si>
    <t>Bolsa Família</t>
  </si>
  <si>
    <t>Sala Verde</t>
  </si>
  <si>
    <t>EMEI Antonio José Belézia</t>
  </si>
  <si>
    <t>EMEI Antonio Marins</t>
  </si>
  <si>
    <t>EMEI Darcy Moura Braatz Müzel</t>
  </si>
  <si>
    <t>EMEI Edna Muzel de Moura</t>
  </si>
  <si>
    <t>EMEI Elza de Souza Barros</t>
  </si>
  <si>
    <t>EMEI Flávia Elsie Ferrari Lima</t>
  </si>
  <si>
    <t>EMEI Gláucia de Melo Santos Pontes</t>
  </si>
  <si>
    <t>EMEI Jalile Abdalla Bührer</t>
  </si>
  <si>
    <t>EMEI José Lúcio Martins</t>
  </si>
  <si>
    <t>EMEI Leny Mariano Sá Lima</t>
  </si>
  <si>
    <t>EMEI Liliane Angélica Leonel Moreira</t>
  </si>
  <si>
    <t>EMEI Mary Law Felippe</t>
  </si>
  <si>
    <t>EMEI Neusa Maria da Silveira Camargo</t>
  </si>
  <si>
    <t>EMEI Zelina Guimarães</t>
  </si>
  <si>
    <t>EM Acácio Piedade</t>
  </si>
  <si>
    <t>EM Antonio Carvalho Felippe</t>
  </si>
  <si>
    <t>EM Antonio Felippe</t>
  </si>
  <si>
    <t>EM Auta Rolim</t>
  </si>
  <si>
    <t>EM Celso Duch Villar</t>
  </si>
  <si>
    <t>EM Eliza de Barros Moraes</t>
  </si>
  <si>
    <t>EM Euflávio Barbosa</t>
  </si>
  <si>
    <t>EM Francisco Prado Margarido</t>
  </si>
  <si>
    <t>EM Genésio Moura Muzel</t>
  </si>
  <si>
    <t>EM Hélio de Morais</t>
  </si>
  <si>
    <t>EM Hilda Frida Ghering Geminiani</t>
  </si>
  <si>
    <t>EM Leonor Cerdeira</t>
  </si>
  <si>
    <t>EM Maria José Ribeiro Scholz</t>
  </si>
  <si>
    <t>EM Maria Terezinha Oliveira</t>
  </si>
  <si>
    <t>EM Nair Rodrigues Queiroz</t>
  </si>
  <si>
    <t>EM Rubens Fernando de Almeida</t>
  </si>
  <si>
    <t>EM Terezinha Moura Rodr. Gomes</t>
  </si>
  <si>
    <t>EM Thereza Silveira Mello</t>
  </si>
  <si>
    <t>EM Zita Ferrari</t>
  </si>
  <si>
    <t>EM Antonio Maisano</t>
  </si>
  <si>
    <t>EM Carlinda Gomes Rolim</t>
  </si>
  <si>
    <t>EM Dirce Lara da Silva</t>
  </si>
  <si>
    <t>EM Franco Montoro</t>
  </si>
  <si>
    <t>EM Ivis Piedade Marques</t>
  </si>
  <si>
    <t>EM João Gilberto de Almeida Corrêa</t>
  </si>
  <si>
    <t>EM Juarez Costa</t>
  </si>
  <si>
    <t>EM Luiz Gonzaga Dias Monteiro</t>
  </si>
  <si>
    <t>EM Mauro Albano</t>
  </si>
  <si>
    <t>EM Newton de Moura Müzel</t>
  </si>
  <si>
    <t>EM Sérgio Motta</t>
  </si>
  <si>
    <t>ETEC Dr. Demétrio de Azevedo Junior</t>
  </si>
  <si>
    <t>EE Profª. Zulmira de Oliveira</t>
  </si>
  <si>
    <t>EE Prof. Jeminiano David Muzel</t>
  </si>
  <si>
    <t>EE Prof. José Vasques Ferrari</t>
  </si>
  <si>
    <t>Cargo / Função:</t>
  </si>
  <si>
    <t>U.E.:</t>
  </si>
  <si>
    <t xml:space="preserve"> Nº de filhos (&lt;18a):</t>
  </si>
  <si>
    <t xml:space="preserve">No Cargo em dias no Municipio de Itapeva- 0,004 por dia </t>
  </si>
  <si>
    <t>Na Unidade Escolar em dias - 0,001 por dia</t>
  </si>
  <si>
    <t>Subtotal</t>
  </si>
  <si>
    <t>A - Certificado de aprovação em concurso público de provas e títulos para o provimento do cargo de que é titular - 10 pontos.</t>
  </si>
  <si>
    <t>Sub-total</t>
  </si>
  <si>
    <t>Total Geral</t>
  </si>
  <si>
    <t>Concordo com a contagem acima:</t>
  </si>
  <si>
    <t>B - Certificado de aprovação em outro(s) concurso(s) de provas e títulos da Secretaria da Educação do Estado de São Paulo e ou do Município de Itapeva, no mesmo campo de atuação   - 1 (um) ponto por  certificado até o máximo de 5 pontos.</t>
  </si>
  <si>
    <t>ANEXO I - DOCENTE (TITULAR)</t>
  </si>
  <si>
    <t>MUNICÍPIO DE ITAPEVA - SECRETARIA MUNICIPAL DA EDUCAÇÃO</t>
  </si>
  <si>
    <t xml:space="preserve">E- Cursos de extensão cultural autorizados por órgãos oficiais (MEC, Secretarias Estaduais da Educação, Secretaria Municipal da Educação de Itapeva), mínimo de 30 horas e realizados nos últimos 3 ( três ) anos - 0,100 pontos por curso até o máximo de 0,500 pontos ( poderão ser  considerados blocos de 30 horas dentro do mesmo certificado para a pontuação de 0,100 pontos  por curso, considerar a data da realização do curso)              
</t>
  </si>
  <si>
    <t>EMEI Cinira Faria Godoy</t>
  </si>
  <si>
    <t>EMEI Darci de Moura Braatz Müzel</t>
  </si>
  <si>
    <t>EMEI Edna Müzel de Moura</t>
  </si>
  <si>
    <t>EMEI Francisco Rossi Júnior</t>
  </si>
  <si>
    <t xml:space="preserve">EMEI Gláucia de Melo Santos Pontes </t>
  </si>
  <si>
    <t>EM Dom Sílvio Maria Dário</t>
  </si>
  <si>
    <t xml:space="preserve">EM José Maria de Oliveira </t>
  </si>
  <si>
    <t xml:space="preserve">EM Maria Terezinha Oliveira </t>
  </si>
  <si>
    <t xml:space="preserve">EM Newton de Moura Müzel </t>
  </si>
  <si>
    <t>EM Terezinha de Moura Rodrigues Gomes</t>
  </si>
  <si>
    <t>APAE - Associação Pais Alunos Excepcionais</t>
  </si>
  <si>
    <t>CEAPEM</t>
  </si>
  <si>
    <t>Lar do Amor</t>
  </si>
  <si>
    <t>Projeto Esperança - Ao Teu Encontro</t>
  </si>
  <si>
    <t>Escola de Música Prof. Hugo Belézia</t>
  </si>
  <si>
    <t>Secretaria Municipal da Educação</t>
  </si>
  <si>
    <t>EE Jeminiano david Muzel</t>
  </si>
  <si>
    <t>EE José Vasques Ferrari</t>
  </si>
  <si>
    <t>EE Nicota Soares</t>
  </si>
  <si>
    <t>EE Zulmira de Oliveira</t>
  </si>
  <si>
    <t>ADI COM MAGISTERIO</t>
  </si>
  <si>
    <t>PROFESSOR AUXILIAR</t>
  </si>
  <si>
    <t>PEB II ARTES</t>
  </si>
  <si>
    <t>PEB II CIENCIAS</t>
  </si>
  <si>
    <t>PEB II EDUCACAO FISICA</t>
  </si>
  <si>
    <t>PEB II GEOGRAFIA</t>
  </si>
  <si>
    <t>PEB II HISTORIA</t>
  </si>
  <si>
    <t>PEB II INGLES</t>
  </si>
  <si>
    <t>PEB II LINGUA PORTUGUESA</t>
  </si>
  <si>
    <t>PEB II MATEMATICA</t>
  </si>
  <si>
    <t>COORDENADOR PEDAGÓGICO</t>
  </si>
  <si>
    <t>DIRETOR DE ESCOLA</t>
  </si>
  <si>
    <t>PEB-I</t>
  </si>
  <si>
    <t>Resolução SME nº 004/2021</t>
  </si>
  <si>
    <t>I. De acordo com o Artigo 8º da Resolução SME nº 004/2021.</t>
  </si>
  <si>
    <t>II. Títulos de acordo com o Artigo 7º da Resolução SME nº 004/2021.</t>
  </si>
  <si>
    <t>C - Título de Mestre ou Doutor na área da  Educação - 4 (quatro) pontos até o máximo de 8 pontos.</t>
  </si>
  <si>
    <t>D - Título de especialização na área da educação - 1 (um) ponto por curso até o máximo de 5 pontos.</t>
  </si>
  <si>
    <t>Total de pontos para classificação em nível da Secretaria Municipal da Educação deduzindo a Unidade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</si>
</sst>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\ &quot;de&quot;\ mmmm\ &quot;de&quot;\ yyyy"/>
    <numFmt numFmtId="166" formatCode="#,##0.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1"/>
      <color theme="3"/>
      <name val="Arial"/>
      <family val="2"/>
    </font>
    <font>
      <b/>
      <sz val="14"/>
      <name val="Arial"/>
      <family val="2"/>
    </font>
    <font>
      <b/>
      <sz val="11"/>
      <color indexed="1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3"/>
      <name val="Arial"/>
      <family val="2"/>
    </font>
    <font>
      <b/>
      <sz val="12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b/>
      <sz val="11"/>
      <color indexed="62"/>
      <name val="Arial"/>
      <family val="2"/>
    </font>
    <font>
      <b/>
      <sz val="10"/>
      <color theme="3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u/>
      <sz val="16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2" fillId="2" borderId="0" xfId="0" applyFont="1" applyFill="1" applyProtection="1"/>
    <xf numFmtId="0" fontId="10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165" fontId="2" fillId="2" borderId="0" xfId="0" applyNumberFormat="1" applyFont="1" applyFill="1" applyAlignment="1" applyProtection="1">
      <alignment horizontal="left"/>
    </xf>
    <xf numFmtId="0" fontId="2" fillId="2" borderId="2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/>
    <xf numFmtId="0" fontId="2" fillId="0" borderId="0" xfId="0" applyFont="1" applyProtection="1"/>
    <xf numFmtId="0" fontId="13" fillId="0" borderId="0" xfId="0" applyFont="1" applyProtection="1"/>
    <xf numFmtId="0" fontId="0" fillId="0" borderId="0" xfId="0" applyAlignment="1" applyProtection="1">
      <alignment vertical="center"/>
    </xf>
    <xf numFmtId="0" fontId="2" fillId="2" borderId="0" xfId="0" applyFont="1" applyFill="1" applyAlignment="1" applyProtection="1">
      <alignment horizontal="right"/>
    </xf>
    <xf numFmtId="0" fontId="2" fillId="4" borderId="0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0" fontId="17" fillId="2" borderId="2" xfId="0" quotePrefix="1" applyFont="1" applyFill="1" applyBorder="1" applyAlignment="1" applyProtection="1">
      <alignment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Protection="1"/>
    <xf numFmtId="164" fontId="19" fillId="2" borderId="0" xfId="0" applyNumberFormat="1" applyFont="1" applyFill="1" applyProtection="1"/>
    <xf numFmtId="0" fontId="11" fillId="2" borderId="0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horizontal="right" vertical="center"/>
    </xf>
    <xf numFmtId="0" fontId="0" fillId="4" borderId="1" xfId="0" applyFill="1" applyBorder="1" applyAlignment="1" applyProtection="1">
      <alignment horizontal="right" vertical="center"/>
    </xf>
    <xf numFmtId="166" fontId="3" fillId="4" borderId="1" xfId="0" applyNumberFormat="1" applyFont="1" applyFill="1" applyBorder="1" applyAlignment="1" applyProtection="1">
      <alignment horizontal="center" vertical="center"/>
    </xf>
    <xf numFmtId="166" fontId="0" fillId="4" borderId="1" xfId="0" applyNumberFormat="1" applyFill="1" applyBorder="1" applyAlignment="1" applyProtection="1">
      <alignment vertical="center"/>
    </xf>
    <xf numFmtId="0" fontId="20" fillId="2" borderId="0" xfId="0" applyFont="1" applyFill="1" applyProtection="1"/>
    <xf numFmtId="0" fontId="22" fillId="2" borderId="0" xfId="0" applyFont="1" applyFill="1" applyBorder="1" applyAlignment="1" applyProtection="1">
      <alignment vertical="center"/>
    </xf>
    <xf numFmtId="0" fontId="22" fillId="4" borderId="1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3" fillId="8" borderId="0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/>
    </xf>
    <xf numFmtId="0" fontId="21" fillId="5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 shrinkToFit="1"/>
      <protection locked="0"/>
    </xf>
    <xf numFmtId="3" fontId="16" fillId="2" borderId="0" xfId="0" applyNumberFormat="1" applyFont="1" applyFill="1" applyBorder="1" applyAlignment="1" applyProtection="1">
      <alignment horizontal="center" vertical="center"/>
      <protection locked="0"/>
    </xf>
    <xf numFmtId="3" fontId="16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 applyProtection="1">
      <alignment horizontal="right" vertical="center"/>
    </xf>
    <xf numFmtId="14" fontId="16" fillId="2" borderId="2" xfId="0" applyNumberFormat="1" applyFont="1" applyFill="1" applyBorder="1" applyAlignment="1" applyProtection="1">
      <alignment horizontal="center" vertical="center"/>
      <protection locked="0"/>
    </xf>
    <xf numFmtId="14" fontId="16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1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164" fontId="2" fillId="2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3" fillId="7" borderId="3" xfId="0" applyFont="1" applyFill="1" applyBorder="1" applyAlignment="1" applyProtection="1">
      <alignment horizontal="center" vertical="center"/>
    </xf>
    <xf numFmtId="0" fontId="3" fillId="7" borderId="5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right" vertical="center"/>
    </xf>
    <xf numFmtId="0" fontId="0" fillId="3" borderId="5" xfId="0" applyFill="1" applyBorder="1" applyAlignment="1" applyProtection="1">
      <alignment vertical="center"/>
    </xf>
    <xf numFmtId="164" fontId="3" fillId="3" borderId="3" xfId="0" applyNumberFormat="1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0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Protection="1">
      <protection locked="0"/>
    </xf>
    <xf numFmtId="0" fontId="18" fillId="0" borderId="10" xfId="0" applyFont="1" applyBorder="1" applyProtection="1">
      <protection locked="0"/>
    </xf>
    <xf numFmtId="0" fontId="18" fillId="0" borderId="11" xfId="0" applyFont="1" applyBorder="1" applyProtection="1">
      <protection locked="0"/>
    </xf>
    <xf numFmtId="166" fontId="2" fillId="2" borderId="6" xfId="0" applyNumberFormat="1" applyFont="1" applyFill="1" applyBorder="1" applyAlignment="1" applyProtection="1">
      <alignment horizontal="center" vertical="center"/>
    </xf>
    <xf numFmtId="166" fontId="0" fillId="0" borderId="7" xfId="0" applyNumberFormat="1" applyBorder="1" applyProtection="1"/>
    <xf numFmtId="166" fontId="0" fillId="0" borderId="10" xfId="0" applyNumberFormat="1" applyBorder="1" applyProtection="1"/>
    <xf numFmtId="166" fontId="0" fillId="0" borderId="11" xfId="0" applyNumberFormat="1" applyBorder="1" applyProtection="1"/>
    <xf numFmtId="0" fontId="2" fillId="2" borderId="6" xfId="0" applyFont="1" applyFill="1" applyBorder="1" applyAlignment="1" applyProtection="1">
      <alignment horizontal="justify" vertical="center"/>
    </xf>
    <xf numFmtId="0" fontId="2" fillId="2" borderId="1" xfId="0" applyFont="1" applyFill="1" applyBorder="1" applyAlignment="1" applyProtection="1">
      <alignment horizontal="justify" vertical="center"/>
    </xf>
    <xf numFmtId="0" fontId="2" fillId="2" borderId="8" xfId="0" applyFont="1" applyFill="1" applyBorder="1" applyAlignment="1" applyProtection="1">
      <alignment horizontal="justify" vertical="center"/>
    </xf>
    <xf numFmtId="0" fontId="2" fillId="2" borderId="0" xfId="0" applyFont="1" applyFill="1" applyBorder="1" applyAlignment="1" applyProtection="1">
      <alignment horizontal="justify" vertical="center"/>
    </xf>
    <xf numFmtId="0" fontId="2" fillId="2" borderId="10" xfId="0" applyFont="1" applyFill="1" applyBorder="1" applyAlignment="1" applyProtection="1">
      <alignment horizontal="justify" vertical="center"/>
    </xf>
    <xf numFmtId="0" fontId="2" fillId="2" borderId="2" xfId="0" applyFont="1" applyFill="1" applyBorder="1" applyAlignment="1" applyProtection="1">
      <alignment horizontal="justify" vertical="center"/>
    </xf>
    <xf numFmtId="0" fontId="18" fillId="0" borderId="8" xfId="0" applyFont="1" applyBorder="1" applyProtection="1">
      <protection locked="0"/>
    </xf>
    <xf numFmtId="0" fontId="18" fillId="0" borderId="9" xfId="0" applyFont="1" applyBorder="1" applyProtection="1">
      <protection locked="0"/>
    </xf>
    <xf numFmtId="164" fontId="2" fillId="2" borderId="6" xfId="0" applyNumberFormat="1" applyFont="1" applyFill="1" applyBorder="1" applyAlignment="1" applyProtection="1">
      <alignment horizontal="center" vertical="center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5" fillId="3" borderId="3" xfId="0" applyFont="1" applyFill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horizontal="right" vertical="center"/>
    </xf>
    <xf numFmtId="166" fontId="3" fillId="3" borderId="3" xfId="0" applyNumberFormat="1" applyFont="1" applyFill="1" applyBorder="1" applyAlignment="1" applyProtection="1">
      <alignment horizontal="center" vertical="center"/>
    </xf>
    <xf numFmtId="166" fontId="0" fillId="3" borderId="5" xfId="0" applyNumberFormat="1" applyFill="1" applyBorder="1" applyAlignment="1" applyProtection="1">
      <alignment vertical="center"/>
    </xf>
    <xf numFmtId="166" fontId="0" fillId="3" borderId="4" xfId="0" applyNumberForma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horizontal="justify" vertical="top" wrapText="1"/>
    </xf>
    <xf numFmtId="0" fontId="2" fillId="2" borderId="1" xfId="0" applyFont="1" applyFill="1" applyBorder="1" applyAlignment="1" applyProtection="1">
      <alignment horizontal="justify" vertical="top" wrapText="1"/>
    </xf>
    <xf numFmtId="0" fontId="2" fillId="2" borderId="7" xfId="0" applyFont="1" applyFill="1" applyBorder="1" applyAlignment="1" applyProtection="1">
      <alignment horizontal="justify" vertical="top" wrapText="1"/>
    </xf>
    <xf numFmtId="0" fontId="2" fillId="2" borderId="8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justify" vertical="top" wrapText="1"/>
    </xf>
    <xf numFmtId="0" fontId="2" fillId="2" borderId="9" xfId="0" applyFont="1" applyFill="1" applyBorder="1" applyAlignment="1" applyProtection="1">
      <alignment horizontal="justify" vertical="top" wrapText="1"/>
    </xf>
    <xf numFmtId="0" fontId="2" fillId="2" borderId="10" xfId="0" applyFont="1" applyFill="1" applyBorder="1" applyAlignment="1" applyProtection="1">
      <alignment horizontal="justify" vertical="top" wrapText="1"/>
    </xf>
    <xf numFmtId="0" fontId="2" fillId="2" borderId="2" xfId="0" applyFont="1" applyFill="1" applyBorder="1" applyAlignment="1" applyProtection="1">
      <alignment horizontal="justify" vertical="top" wrapText="1"/>
    </xf>
    <xf numFmtId="0" fontId="2" fillId="2" borderId="11" xfId="0" applyFont="1" applyFill="1" applyBorder="1" applyAlignment="1" applyProtection="1">
      <alignment horizontal="justify" vertical="top" wrapText="1"/>
    </xf>
    <xf numFmtId="166" fontId="3" fillId="6" borderId="3" xfId="0" applyNumberFormat="1" applyFont="1" applyFill="1" applyBorder="1" applyAlignment="1" applyProtection="1">
      <alignment horizontal="center" vertical="center"/>
    </xf>
    <xf numFmtId="166" fontId="3" fillId="6" borderId="5" xfId="0" applyNumberFormat="1" applyFont="1" applyFill="1" applyBorder="1" applyAlignment="1" applyProtection="1">
      <alignment horizontal="center" vertical="center"/>
    </xf>
    <xf numFmtId="166" fontId="3" fillId="6" borderId="4" xfId="0" applyNumberFormat="1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1" xfId="0" applyFont="1" applyFill="1" applyBorder="1" applyAlignment="1" applyProtection="1">
      <alignment horizontal="justify" vertical="center" wrapText="1"/>
    </xf>
    <xf numFmtId="0" fontId="3" fillId="3" borderId="10" xfId="0" applyFont="1" applyFill="1" applyBorder="1" applyAlignment="1" applyProtection="1">
      <alignment horizontal="justify" vertical="center" wrapText="1"/>
    </xf>
    <xf numFmtId="0" fontId="3" fillId="3" borderId="2" xfId="0" applyFont="1" applyFill="1" applyBorder="1" applyAlignment="1" applyProtection="1">
      <alignment horizontal="justify" vertical="center" wrapText="1"/>
    </xf>
    <xf numFmtId="166" fontId="9" fillId="3" borderId="6" xfId="0" applyNumberFormat="1" applyFont="1" applyFill="1" applyBorder="1" applyAlignment="1" applyProtection="1">
      <alignment horizontal="center" vertical="center"/>
    </xf>
    <xf numFmtId="166" fontId="9" fillId="3" borderId="1" xfId="0" applyNumberFormat="1" applyFont="1" applyFill="1" applyBorder="1" applyAlignment="1" applyProtection="1">
      <alignment horizontal="center" vertical="center"/>
    </xf>
    <xf numFmtId="166" fontId="9" fillId="3" borderId="7" xfId="0" applyNumberFormat="1" applyFont="1" applyFill="1" applyBorder="1" applyAlignment="1" applyProtection="1">
      <alignment horizontal="center" vertical="center"/>
    </xf>
    <xf numFmtId="166" fontId="9" fillId="3" borderId="10" xfId="0" applyNumberFormat="1" applyFont="1" applyFill="1" applyBorder="1" applyAlignment="1" applyProtection="1">
      <alignment horizontal="center" vertical="center"/>
    </xf>
    <xf numFmtId="166" fontId="9" fillId="3" borderId="2" xfId="0" applyNumberFormat="1" applyFont="1" applyFill="1" applyBorder="1" applyAlignment="1" applyProtection="1">
      <alignment horizontal="center" vertical="center"/>
    </xf>
    <xf numFmtId="166" fontId="9" fillId="3" borderId="11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/>
    </xf>
    <xf numFmtId="0" fontId="18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B1:Z416"/>
  <sheetViews>
    <sheetView tabSelected="1" view="pageBreakPreview" topLeftCell="A40" zoomScale="106" zoomScaleNormal="100" zoomScaleSheetLayoutView="106" workbookViewId="0">
      <selection activeCell="D6" sqref="D6:V6"/>
    </sheetView>
  </sheetViews>
  <sheetFormatPr defaultColWidth="4" defaultRowHeight="14.25" x14ac:dyDescent="0.2"/>
  <cols>
    <col min="1" max="1" width="4" style="12"/>
    <col min="2" max="6" width="4" style="12" customWidth="1"/>
    <col min="7" max="7" width="3.5703125" style="12" customWidth="1"/>
    <col min="8" max="8" width="2.5703125" style="12" customWidth="1"/>
    <col min="9" max="13" width="4" style="12" customWidth="1"/>
    <col min="14" max="14" width="4.7109375" style="12" customWidth="1"/>
    <col min="15" max="16" width="3.7109375" style="12" bestFit="1" customWidth="1"/>
    <col min="17" max="17" width="7.5703125" style="12" bestFit="1" customWidth="1"/>
    <col min="18" max="18" width="8.140625" style="12" customWidth="1"/>
    <col min="19" max="20" width="4" style="12" customWidth="1"/>
    <col min="21" max="21" width="4.28515625" style="12" customWidth="1"/>
    <col min="22" max="22" width="8.5703125" style="12" customWidth="1"/>
    <col min="23" max="23" width="1.5703125" style="12" customWidth="1"/>
    <col min="24" max="24" width="36.5703125" style="37" hidden="1" customWidth="1"/>
    <col min="25" max="25" width="0" style="12" hidden="1" customWidth="1"/>
    <col min="26" max="26" width="27" style="39" hidden="1" customWidth="1"/>
    <col min="27" max="16384" width="4" style="12"/>
  </cols>
  <sheetData>
    <row r="1" spans="2:26" s="1" customFormat="1" ht="15.75" x14ac:dyDescent="0.25">
      <c r="B1" s="45" t="s">
        <v>118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X1" s="36" t="s">
        <v>52</v>
      </c>
      <c r="Z1" s="40" t="s">
        <v>140</v>
      </c>
    </row>
    <row r="2" spans="2:26" s="1" customFormat="1" ht="10.5" customHeight="1" x14ac:dyDescent="0.2">
      <c r="X2" s="36" t="s">
        <v>58</v>
      </c>
      <c r="Z2" s="40" t="s">
        <v>141</v>
      </c>
    </row>
    <row r="3" spans="2:26" s="19" customFormat="1" ht="22.5" customHeight="1" x14ac:dyDescent="0.2">
      <c r="B3" s="17"/>
      <c r="C3" s="17"/>
      <c r="D3" s="17"/>
      <c r="E3" s="17"/>
      <c r="F3" s="49" t="s">
        <v>117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18" t="s">
        <v>0</v>
      </c>
      <c r="R3" s="46">
        <v>2022</v>
      </c>
      <c r="S3" s="46"/>
      <c r="T3" s="17"/>
      <c r="U3" s="17"/>
      <c r="V3" s="17"/>
      <c r="X3" s="36" t="s">
        <v>120</v>
      </c>
      <c r="Z3" s="40" t="s">
        <v>152</v>
      </c>
    </row>
    <row r="4" spans="2:26" s="19" customFormat="1" ht="19.5" customHeight="1" x14ac:dyDescent="0.2">
      <c r="B4" s="49" t="s">
        <v>153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X4" s="36" t="s">
        <v>121</v>
      </c>
      <c r="Z4" s="40" t="s">
        <v>142</v>
      </c>
    </row>
    <row r="5" spans="2:26" s="1" customFormat="1" ht="30.75" customHeight="1" x14ac:dyDescent="0.2">
      <c r="B5" s="47" t="s">
        <v>106</v>
      </c>
      <c r="C5" s="47"/>
      <c r="D5" s="47"/>
      <c r="E5" s="47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X5" s="36" t="s">
        <v>122</v>
      </c>
      <c r="Z5" s="40" t="s">
        <v>143</v>
      </c>
    </row>
    <row r="6" spans="2:26" s="1" customFormat="1" ht="21.75" customHeight="1" x14ac:dyDescent="0.2">
      <c r="B6" s="41" t="s">
        <v>107</v>
      </c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X6" s="36" t="s">
        <v>62</v>
      </c>
      <c r="Z6" s="40" t="s">
        <v>144</v>
      </c>
    </row>
    <row r="7" spans="2:26" s="3" customFormat="1" ht="25.5" customHeight="1" x14ac:dyDescent="0.2">
      <c r="B7" s="50" t="s">
        <v>1</v>
      </c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20" t="s">
        <v>2</v>
      </c>
      <c r="S7" s="53"/>
      <c r="T7" s="53"/>
      <c r="U7" s="53"/>
      <c r="V7" s="54"/>
      <c r="W7" s="2"/>
      <c r="X7" s="36" t="s">
        <v>63</v>
      </c>
      <c r="Y7" s="2"/>
      <c r="Z7" s="40" t="s">
        <v>145</v>
      </c>
    </row>
    <row r="8" spans="2:26" s="3" customFormat="1" ht="20.25" customHeight="1" x14ac:dyDescent="0.2">
      <c r="B8" s="55" t="s">
        <v>3</v>
      </c>
      <c r="C8" s="56"/>
      <c r="D8" s="56"/>
      <c r="E8" s="57" t="s">
        <v>11</v>
      </c>
      <c r="F8" s="57"/>
      <c r="G8" s="57"/>
      <c r="H8" s="57"/>
      <c r="I8" s="4" t="s">
        <v>108</v>
      </c>
      <c r="J8" s="4"/>
      <c r="K8" s="4"/>
      <c r="L8" s="4"/>
      <c r="M8" s="21"/>
      <c r="N8" s="22"/>
      <c r="O8" s="58" t="s">
        <v>4</v>
      </c>
      <c r="P8" s="58"/>
      <c r="Q8" s="58"/>
      <c r="R8" s="58"/>
      <c r="S8" s="59"/>
      <c r="T8" s="59"/>
      <c r="U8" s="59"/>
      <c r="V8" s="60"/>
      <c r="X8" s="36" t="s">
        <v>123</v>
      </c>
      <c r="Z8" s="40" t="s">
        <v>146</v>
      </c>
    </row>
    <row r="9" spans="2:26" s="3" customFormat="1" ht="1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X9" s="36" t="s">
        <v>124</v>
      </c>
      <c r="Z9" s="40" t="s">
        <v>147</v>
      </c>
    </row>
    <row r="10" spans="2:26" s="1" customFormat="1" ht="17.25" customHeight="1" x14ac:dyDescent="0.2">
      <c r="B10" s="68" t="s">
        <v>154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  <c r="S10" s="61" t="s">
        <v>5</v>
      </c>
      <c r="T10" s="61"/>
      <c r="U10" s="61" t="s">
        <v>7</v>
      </c>
      <c r="V10" s="61"/>
      <c r="X10" s="36" t="s">
        <v>65</v>
      </c>
      <c r="Z10" s="40" t="s">
        <v>148</v>
      </c>
    </row>
    <row r="11" spans="2:26" s="3" customFormat="1" ht="21.75" customHeight="1" x14ac:dyDescent="0.2">
      <c r="B11" s="62" t="s">
        <v>109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  <c r="T11" s="65"/>
      <c r="U11" s="66">
        <f>S11*0.004</f>
        <v>0</v>
      </c>
      <c r="V11" s="67"/>
      <c r="W11" s="5"/>
      <c r="X11" s="36" t="s">
        <v>66</v>
      </c>
      <c r="Y11" s="6"/>
      <c r="Z11" s="40" t="s">
        <v>149</v>
      </c>
    </row>
    <row r="12" spans="2:26" s="3" customFormat="1" ht="21" customHeight="1" x14ac:dyDescent="0.2">
      <c r="B12" s="62" t="s">
        <v>8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4"/>
      <c r="T12" s="65"/>
      <c r="U12" s="66">
        <f>S12*0.002</f>
        <v>0</v>
      </c>
      <c r="V12" s="67"/>
      <c r="X12" s="36" t="s">
        <v>68</v>
      </c>
      <c r="Z12" s="40" t="s">
        <v>150</v>
      </c>
    </row>
    <row r="13" spans="2:26" s="3" customFormat="1" ht="22.5" customHeight="1" x14ac:dyDescent="0.2">
      <c r="B13" s="62" t="s">
        <v>110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71"/>
      <c r="T13" s="65"/>
      <c r="U13" s="66">
        <f>S13*0.001</f>
        <v>0</v>
      </c>
      <c r="V13" s="67"/>
      <c r="X13" s="36" t="s">
        <v>45</v>
      </c>
      <c r="Z13" s="40" t="s">
        <v>151</v>
      </c>
    </row>
    <row r="14" spans="2:26" s="3" customFormat="1" ht="21" customHeight="1" x14ac:dyDescent="0.25">
      <c r="B14" s="72" t="s">
        <v>111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>
        <f>U11+U12+U13</f>
        <v>0</v>
      </c>
      <c r="T14" s="73"/>
      <c r="U14" s="73"/>
      <c r="V14" s="75"/>
      <c r="X14" s="36" t="s">
        <v>46</v>
      </c>
      <c r="Z14" s="38"/>
    </row>
    <row r="15" spans="2:26" s="1" customFormat="1" ht="13.5" customHeight="1" x14ac:dyDescent="0.25">
      <c r="B15" s="23"/>
      <c r="C15" s="24"/>
      <c r="D15" s="3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  <c r="T15" s="26"/>
      <c r="U15" s="26"/>
      <c r="V15" s="26"/>
      <c r="W15" s="27"/>
      <c r="X15" s="36" t="s">
        <v>69</v>
      </c>
      <c r="Z15" s="38"/>
    </row>
    <row r="16" spans="2:26" s="1" customFormat="1" ht="10.5" customHeight="1" x14ac:dyDescent="0.2">
      <c r="W16" s="27"/>
      <c r="X16" s="36" t="s">
        <v>70</v>
      </c>
      <c r="Z16" s="39"/>
    </row>
    <row r="17" spans="2:26" s="1" customFormat="1" ht="17.25" customHeight="1" x14ac:dyDescent="0.2">
      <c r="B17" s="68" t="s">
        <v>155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  <c r="S17" s="61" t="s">
        <v>9</v>
      </c>
      <c r="T17" s="61"/>
      <c r="U17" s="61" t="s">
        <v>7</v>
      </c>
      <c r="V17" s="61"/>
      <c r="X17" s="36" t="s">
        <v>53</v>
      </c>
      <c r="Z17" s="39"/>
    </row>
    <row r="18" spans="2:26" s="7" customFormat="1" ht="18" customHeight="1" x14ac:dyDescent="0.2">
      <c r="B18" s="76" t="s">
        <v>112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80"/>
      <c r="T18" s="81"/>
      <c r="U18" s="84">
        <f>IF(S18*10&gt;10,10,S18*10)</f>
        <v>0</v>
      </c>
      <c r="V18" s="85"/>
      <c r="W18" s="5"/>
      <c r="X18" s="36" t="s">
        <v>71</v>
      </c>
      <c r="Y18" s="28"/>
      <c r="Z18" s="39"/>
    </row>
    <row r="19" spans="2:26" s="1" customFormat="1" ht="15" customHeight="1" x14ac:dyDescent="0.2"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82"/>
      <c r="T19" s="83"/>
      <c r="U19" s="86"/>
      <c r="V19" s="87"/>
      <c r="X19" s="36" t="s">
        <v>72</v>
      </c>
      <c r="Z19" s="39"/>
    </row>
    <row r="20" spans="2:26" s="1" customFormat="1" ht="18.75" customHeight="1" x14ac:dyDescent="0.2">
      <c r="B20" s="88" t="s">
        <v>116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0"/>
      <c r="T20" s="81"/>
      <c r="U20" s="96">
        <f>IF(S20&gt;5,5,S20)</f>
        <v>0</v>
      </c>
      <c r="V20" s="97"/>
      <c r="X20" s="36" t="s">
        <v>73</v>
      </c>
      <c r="Z20" s="39"/>
    </row>
    <row r="21" spans="2:26" s="1" customFormat="1" ht="18.75" customHeight="1" x14ac:dyDescent="0.2"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4"/>
      <c r="T21" s="95"/>
      <c r="U21" s="98"/>
      <c r="V21" s="99"/>
      <c r="X21" s="36" t="s">
        <v>74</v>
      </c>
      <c r="Z21" s="39"/>
    </row>
    <row r="22" spans="2:26" s="1" customFormat="1" ht="18" customHeight="1" x14ac:dyDescent="0.2"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82"/>
      <c r="T22" s="83"/>
      <c r="U22" s="100"/>
      <c r="V22" s="101"/>
      <c r="X22" s="36" t="s">
        <v>91</v>
      </c>
      <c r="Z22" s="39"/>
    </row>
    <row r="23" spans="2:26" s="1" customFormat="1" ht="19.5" customHeight="1" x14ac:dyDescent="0.2">
      <c r="B23" s="76" t="s">
        <v>156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80"/>
      <c r="T23" s="81"/>
      <c r="U23" s="96">
        <f>IF(S23*4&gt;8,8,S23*4)</f>
        <v>0</v>
      </c>
      <c r="V23" s="97"/>
      <c r="X23" s="36" t="s">
        <v>75</v>
      </c>
      <c r="Z23" s="39"/>
    </row>
    <row r="24" spans="2:26" s="1" customFormat="1" ht="21" customHeight="1" x14ac:dyDescent="0.2"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82"/>
      <c r="T24" s="83"/>
      <c r="U24" s="100"/>
      <c r="V24" s="101"/>
      <c r="X24" s="36" t="s">
        <v>92</v>
      </c>
      <c r="Z24" s="39"/>
    </row>
    <row r="25" spans="2:26" s="1" customFormat="1" ht="32.25" customHeight="1" x14ac:dyDescent="0.2">
      <c r="B25" s="107" t="s">
        <v>157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/>
      <c r="S25" s="71"/>
      <c r="T25" s="65"/>
      <c r="U25" s="66">
        <f>IF(S25*1&gt;5,5,S25*1)</f>
        <v>0</v>
      </c>
      <c r="V25" s="67"/>
      <c r="X25" s="36" t="s">
        <v>76</v>
      </c>
      <c r="Z25" s="39"/>
    </row>
    <row r="26" spans="2:26" s="3" customFormat="1" ht="30" customHeight="1" x14ac:dyDescent="0.2">
      <c r="B26" s="110" t="s">
        <v>119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2"/>
      <c r="S26" s="80"/>
      <c r="T26" s="81"/>
      <c r="U26" s="96">
        <f>IF(S26&lt;5,S26/10,"0,500")</f>
        <v>0</v>
      </c>
      <c r="V26" s="97"/>
      <c r="X26" s="36" t="s">
        <v>93</v>
      </c>
      <c r="Z26" s="39"/>
    </row>
    <row r="27" spans="2:26" s="1" customFormat="1" ht="15" customHeight="1" x14ac:dyDescent="0.2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5"/>
      <c r="S27" s="94"/>
      <c r="T27" s="95"/>
      <c r="U27" s="98"/>
      <c r="V27" s="99"/>
      <c r="X27" s="36" t="s">
        <v>125</v>
      </c>
      <c r="Z27" s="39"/>
    </row>
    <row r="28" spans="2:26" s="1" customFormat="1" ht="15" customHeight="1" x14ac:dyDescent="0.2">
      <c r="B28" s="113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5"/>
      <c r="S28" s="94"/>
      <c r="T28" s="95"/>
      <c r="U28" s="98"/>
      <c r="V28" s="99"/>
      <c r="X28" s="36" t="s">
        <v>77</v>
      </c>
      <c r="Z28" s="39"/>
    </row>
    <row r="29" spans="2:26" s="1" customFormat="1" ht="32.25" customHeight="1" x14ac:dyDescent="0.2"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8"/>
      <c r="S29" s="82"/>
      <c r="T29" s="83"/>
      <c r="U29" s="100"/>
      <c r="V29" s="101"/>
      <c r="X29" s="36" t="s">
        <v>78</v>
      </c>
      <c r="Z29" s="39"/>
    </row>
    <row r="30" spans="2:26" s="1" customFormat="1" ht="21" customHeight="1" x14ac:dyDescent="0.2">
      <c r="B30" s="72" t="s">
        <v>113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119">
        <f>U18+U20+U23+U25+U26</f>
        <v>0</v>
      </c>
      <c r="T30" s="120"/>
      <c r="U30" s="120"/>
      <c r="V30" s="121"/>
      <c r="X30" s="36" t="s">
        <v>79</v>
      </c>
      <c r="Z30" s="39"/>
    </row>
    <row r="31" spans="2:26" s="3" customFormat="1" ht="6.75" customHeight="1" x14ac:dyDescent="0.2">
      <c r="X31" s="36" t="s">
        <v>94</v>
      </c>
      <c r="Z31" s="39"/>
    </row>
    <row r="32" spans="2:26" s="3" customFormat="1" ht="22.5" customHeight="1" x14ac:dyDescent="0.2">
      <c r="B32" s="102" t="s">
        <v>114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4">
        <f>S14+S30</f>
        <v>0</v>
      </c>
      <c r="T32" s="105"/>
      <c r="U32" s="105"/>
      <c r="V32" s="106"/>
      <c r="X32" s="36" t="s">
        <v>80</v>
      </c>
      <c r="Z32" s="39"/>
    </row>
    <row r="33" spans="2:26" s="16" customFormat="1" ht="8.25" customHeight="1" x14ac:dyDescent="0.2">
      <c r="B33" s="29"/>
      <c r="C33" s="30"/>
      <c r="D33" s="35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1"/>
      <c r="T33" s="32"/>
      <c r="U33" s="32"/>
      <c r="V33" s="32"/>
      <c r="X33" s="36" t="s">
        <v>81</v>
      </c>
      <c r="Z33" s="39"/>
    </row>
    <row r="34" spans="2:26" s="3" customFormat="1" x14ac:dyDescent="0.2">
      <c r="B34" s="122" t="s">
        <v>158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6">
        <f>S32-U13</f>
        <v>0</v>
      </c>
      <c r="T34" s="127"/>
      <c r="U34" s="127"/>
      <c r="V34" s="128"/>
      <c r="X34" s="36" t="s">
        <v>82</v>
      </c>
      <c r="Z34" s="39"/>
    </row>
    <row r="35" spans="2:26" s="3" customFormat="1" x14ac:dyDescent="0.2">
      <c r="B35" s="124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9"/>
      <c r="T35" s="130"/>
      <c r="U35" s="130"/>
      <c r="V35" s="131"/>
      <c r="X35" s="36" t="s">
        <v>95</v>
      </c>
      <c r="Z35" s="39"/>
    </row>
    <row r="36" spans="2:26" s="3" customFormat="1" x14ac:dyDescent="0.2">
      <c r="B36" s="1"/>
      <c r="C36" s="1"/>
      <c r="D36" s="1"/>
      <c r="E36" s="1"/>
      <c r="F36" s="1"/>
      <c r="G36" s="1"/>
      <c r="H36" s="1"/>
      <c r="I36" s="1"/>
      <c r="J36" s="1"/>
      <c r="K36" s="15"/>
      <c r="L36" s="15"/>
      <c r="M36" s="15"/>
      <c r="N36" s="15"/>
      <c r="O36" s="15"/>
      <c r="P36" s="15"/>
      <c r="Q36" s="8"/>
      <c r="R36" s="8"/>
      <c r="S36" s="8"/>
      <c r="T36" s="8"/>
      <c r="U36" s="8"/>
      <c r="V36" s="8"/>
      <c r="X36" s="36" t="s">
        <v>96</v>
      </c>
      <c r="Z36" s="39"/>
    </row>
    <row r="37" spans="2:26" s="1" customFormat="1" ht="15" customHeight="1" x14ac:dyDescent="0.2">
      <c r="B37" s="1" t="s">
        <v>115</v>
      </c>
      <c r="P37" s="138" t="s">
        <v>6</v>
      </c>
      <c r="Q37" s="138"/>
      <c r="R37" s="132">
        <f ca="1">TODAY()</f>
        <v>44487</v>
      </c>
      <c r="S37" s="132"/>
      <c r="T37" s="132"/>
      <c r="U37" s="132"/>
      <c r="V37" s="132"/>
      <c r="X37" s="36" t="s">
        <v>34</v>
      </c>
      <c r="Z37" s="39"/>
    </row>
    <row r="38" spans="2:26" s="1" customFormat="1" x14ac:dyDescent="0.2">
      <c r="X38" s="36" t="s">
        <v>126</v>
      </c>
      <c r="Z38" s="39"/>
    </row>
    <row r="39" spans="2:26" s="1" customFormat="1" x14ac:dyDescent="0.2">
      <c r="X39" s="36" t="s">
        <v>36</v>
      </c>
      <c r="Z39" s="39"/>
    </row>
    <row r="40" spans="2:26" s="1" customFormat="1" x14ac:dyDescent="0.2">
      <c r="B40" s="9"/>
      <c r="C40" s="9"/>
      <c r="D40" s="9"/>
      <c r="E40" s="9"/>
      <c r="F40" s="9"/>
      <c r="G40" s="9"/>
      <c r="H40" s="9"/>
      <c r="I40" s="9"/>
      <c r="M40" s="10"/>
      <c r="N40" s="10"/>
      <c r="O40" s="10"/>
      <c r="P40" s="10"/>
      <c r="Q40" s="133"/>
      <c r="R40" s="133"/>
      <c r="S40" s="133"/>
      <c r="T40" s="133"/>
      <c r="U40" s="133"/>
      <c r="V40" s="133"/>
      <c r="X40" s="36" t="s">
        <v>37</v>
      </c>
      <c r="Z40" s="39"/>
    </row>
    <row r="41" spans="2:26" s="1" customFormat="1" ht="14.25" customHeight="1" x14ac:dyDescent="0.2">
      <c r="B41" s="134">
        <f>D7</f>
        <v>0</v>
      </c>
      <c r="C41" s="134"/>
      <c r="D41" s="134"/>
      <c r="E41" s="134"/>
      <c r="F41" s="134"/>
      <c r="G41" s="134"/>
      <c r="H41" s="134"/>
      <c r="I41" s="134"/>
      <c r="M41" s="11"/>
      <c r="N41" s="11"/>
      <c r="O41" s="11"/>
      <c r="P41" s="11"/>
      <c r="Q41" s="136" t="s">
        <v>10</v>
      </c>
      <c r="R41" s="136"/>
      <c r="S41" s="136"/>
      <c r="T41" s="136"/>
      <c r="U41" s="136"/>
      <c r="V41" s="136"/>
      <c r="X41" s="36" t="s">
        <v>97</v>
      </c>
      <c r="Z41" s="39"/>
    </row>
    <row r="42" spans="2:26" s="1" customFormat="1" x14ac:dyDescent="0.2">
      <c r="B42" s="135"/>
      <c r="C42" s="135"/>
      <c r="D42" s="135"/>
      <c r="E42" s="135"/>
      <c r="F42" s="135"/>
      <c r="G42" s="135"/>
      <c r="H42" s="135"/>
      <c r="I42" s="135"/>
      <c r="Q42" s="137"/>
      <c r="R42" s="137"/>
      <c r="S42" s="137"/>
      <c r="T42" s="137"/>
      <c r="U42" s="137"/>
      <c r="V42" s="137"/>
      <c r="X42" s="36" t="s">
        <v>83</v>
      </c>
      <c r="Z42" s="39"/>
    </row>
    <row r="43" spans="2:26" s="1" customFormat="1" x14ac:dyDescent="0.2">
      <c r="X43" s="36" t="s">
        <v>98</v>
      </c>
      <c r="Z43" s="39"/>
    </row>
    <row r="44" spans="2:26" s="1" customFormat="1" x14ac:dyDescent="0.2">
      <c r="T44" s="33"/>
      <c r="U44" s="33"/>
      <c r="V44" s="33"/>
      <c r="X44" s="36" t="s">
        <v>38</v>
      </c>
      <c r="Z44" s="39"/>
    </row>
    <row r="45" spans="2:26" s="1" customFormat="1" x14ac:dyDescent="0.2">
      <c r="X45" s="36" t="s">
        <v>84</v>
      </c>
      <c r="Z45" s="39"/>
    </row>
    <row r="46" spans="2:26" s="1" customFormat="1" x14ac:dyDescent="0.2">
      <c r="X46" s="36" t="s">
        <v>127</v>
      </c>
      <c r="Z46" s="39"/>
    </row>
    <row r="47" spans="2:26" s="1" customFormat="1" x14ac:dyDescent="0.2">
      <c r="X47" s="36" t="s">
        <v>99</v>
      </c>
      <c r="Z47" s="39"/>
    </row>
    <row r="48" spans="2:26" s="1" customFormat="1" x14ac:dyDescent="0.2">
      <c r="X48" s="36" t="s">
        <v>86</v>
      </c>
      <c r="Z48" s="39"/>
    </row>
    <row r="49" spans="24:26" s="1" customFormat="1" x14ac:dyDescent="0.2">
      <c r="X49" s="36" t="s">
        <v>128</v>
      </c>
      <c r="Z49" s="39"/>
    </row>
    <row r="50" spans="24:26" s="1" customFormat="1" x14ac:dyDescent="0.2">
      <c r="X50" s="36" t="s">
        <v>39</v>
      </c>
      <c r="Z50" s="39"/>
    </row>
    <row r="51" spans="24:26" s="1" customFormat="1" x14ac:dyDescent="0.2">
      <c r="X51" s="36" t="s">
        <v>40</v>
      </c>
      <c r="Z51" s="39"/>
    </row>
    <row r="52" spans="24:26" s="1" customFormat="1" x14ac:dyDescent="0.2">
      <c r="X52" s="36" t="s">
        <v>87</v>
      </c>
      <c r="Z52" s="39"/>
    </row>
    <row r="53" spans="24:26" s="1" customFormat="1" x14ac:dyDescent="0.2">
      <c r="X53" s="36" t="s">
        <v>41</v>
      </c>
      <c r="Z53" s="39"/>
    </row>
    <row r="54" spans="24:26" s="1" customFormat="1" x14ac:dyDescent="0.2">
      <c r="X54" s="36" t="s">
        <v>129</v>
      </c>
      <c r="Z54" s="39"/>
    </row>
    <row r="55" spans="24:26" s="1" customFormat="1" x14ac:dyDescent="0.2">
      <c r="X55" s="36" t="s">
        <v>89</v>
      </c>
      <c r="Z55" s="39"/>
    </row>
    <row r="56" spans="24:26" s="1" customFormat="1" x14ac:dyDescent="0.2">
      <c r="X56" s="36" t="s">
        <v>90</v>
      </c>
      <c r="Z56" s="39"/>
    </row>
    <row r="57" spans="24:26" s="1" customFormat="1" x14ac:dyDescent="0.2">
      <c r="X57" s="36" t="s">
        <v>130</v>
      </c>
      <c r="Z57" s="39"/>
    </row>
    <row r="58" spans="24:26" s="1" customFormat="1" x14ac:dyDescent="0.2">
      <c r="X58" s="36" t="s">
        <v>131</v>
      </c>
      <c r="Z58" s="39"/>
    </row>
    <row r="59" spans="24:26" s="1" customFormat="1" x14ac:dyDescent="0.2">
      <c r="X59" s="36" t="s">
        <v>134</v>
      </c>
      <c r="Z59" s="39"/>
    </row>
    <row r="60" spans="24:26" s="1" customFormat="1" x14ac:dyDescent="0.2">
      <c r="X60" s="37" t="s">
        <v>102</v>
      </c>
      <c r="Z60" s="39"/>
    </row>
    <row r="61" spans="24:26" s="1" customFormat="1" x14ac:dyDescent="0.2">
      <c r="X61" s="36" t="s">
        <v>132</v>
      </c>
      <c r="Z61" s="39"/>
    </row>
    <row r="62" spans="24:26" s="1" customFormat="1" x14ac:dyDescent="0.2">
      <c r="X62" s="36" t="s">
        <v>133</v>
      </c>
      <c r="Z62" s="39"/>
    </row>
    <row r="63" spans="24:26" s="1" customFormat="1" x14ac:dyDescent="0.2">
      <c r="X63" s="36" t="s">
        <v>135</v>
      </c>
      <c r="Z63" s="39"/>
    </row>
    <row r="64" spans="24:26" s="1" customFormat="1" x14ac:dyDescent="0.2">
      <c r="X64" s="37" t="s">
        <v>49</v>
      </c>
      <c r="Z64" s="39"/>
    </row>
    <row r="65" spans="24:26" s="1" customFormat="1" x14ac:dyDescent="0.2">
      <c r="X65" s="37" t="s">
        <v>136</v>
      </c>
      <c r="Z65" s="39"/>
    </row>
    <row r="66" spans="24:26" s="1" customFormat="1" x14ac:dyDescent="0.2">
      <c r="X66" s="37" t="s">
        <v>137</v>
      </c>
      <c r="Z66" s="39"/>
    </row>
    <row r="67" spans="24:26" s="1" customFormat="1" x14ac:dyDescent="0.2">
      <c r="X67" s="37" t="s">
        <v>138</v>
      </c>
      <c r="Z67" s="39"/>
    </row>
    <row r="68" spans="24:26" s="1" customFormat="1" x14ac:dyDescent="0.2">
      <c r="X68" s="37" t="s">
        <v>50</v>
      </c>
      <c r="Z68" s="39"/>
    </row>
    <row r="69" spans="24:26" s="1" customFormat="1" x14ac:dyDescent="0.2">
      <c r="X69" s="37" t="s">
        <v>139</v>
      </c>
      <c r="Z69" s="39"/>
    </row>
    <row r="70" spans="24:26" s="1" customFormat="1" x14ac:dyDescent="0.2">
      <c r="X70" s="37"/>
      <c r="Z70" s="39"/>
    </row>
    <row r="71" spans="24:26" s="1" customFormat="1" x14ac:dyDescent="0.2">
      <c r="X71" s="37"/>
      <c r="Z71" s="39"/>
    </row>
    <row r="72" spans="24:26" s="1" customFormat="1" x14ac:dyDescent="0.2">
      <c r="X72" s="37"/>
      <c r="Z72" s="39"/>
    </row>
    <row r="73" spans="24:26" s="1" customFormat="1" x14ac:dyDescent="0.2">
      <c r="X73" s="37"/>
      <c r="Z73" s="39"/>
    </row>
    <row r="74" spans="24:26" s="1" customFormat="1" x14ac:dyDescent="0.2">
      <c r="X74" s="37"/>
      <c r="Z74" s="39"/>
    </row>
    <row r="75" spans="24:26" s="1" customFormat="1" x14ac:dyDescent="0.2">
      <c r="X75" s="37"/>
      <c r="Z75" s="39"/>
    </row>
    <row r="76" spans="24:26" s="1" customFormat="1" x14ac:dyDescent="0.2">
      <c r="X76" s="37"/>
      <c r="Z76" s="39"/>
    </row>
    <row r="77" spans="24:26" s="1" customFormat="1" x14ac:dyDescent="0.2">
      <c r="X77" s="37"/>
      <c r="Z77" s="39"/>
    </row>
    <row r="78" spans="24:26" s="1" customFormat="1" x14ac:dyDescent="0.2">
      <c r="X78" s="37"/>
      <c r="Z78" s="39"/>
    </row>
    <row r="79" spans="24:26" s="1" customFormat="1" x14ac:dyDescent="0.2">
      <c r="X79" s="37"/>
      <c r="Z79" s="39"/>
    </row>
    <row r="80" spans="24:26" s="1" customFormat="1" x14ac:dyDescent="0.2">
      <c r="X80" s="37"/>
      <c r="Z80" s="39"/>
    </row>
    <row r="81" spans="24:26" s="1" customFormat="1" x14ac:dyDescent="0.2">
      <c r="X81" s="37"/>
      <c r="Z81" s="39"/>
    </row>
    <row r="82" spans="24:26" s="1" customFormat="1" x14ac:dyDescent="0.2">
      <c r="X82" s="37"/>
      <c r="Z82" s="39"/>
    </row>
    <row r="83" spans="24:26" s="1" customFormat="1" x14ac:dyDescent="0.2">
      <c r="X83" s="37"/>
      <c r="Z83" s="39"/>
    </row>
    <row r="84" spans="24:26" s="1" customFormat="1" x14ac:dyDescent="0.2">
      <c r="X84" s="37"/>
      <c r="Z84" s="39"/>
    </row>
    <row r="85" spans="24:26" s="1" customFormat="1" x14ac:dyDescent="0.2">
      <c r="X85" s="37"/>
      <c r="Z85" s="39"/>
    </row>
    <row r="86" spans="24:26" s="1" customFormat="1" x14ac:dyDescent="0.2">
      <c r="X86" s="37"/>
      <c r="Z86" s="39"/>
    </row>
    <row r="87" spans="24:26" s="1" customFormat="1" x14ac:dyDescent="0.2">
      <c r="X87" s="37"/>
      <c r="Z87" s="39"/>
    </row>
    <row r="88" spans="24:26" s="1" customFormat="1" x14ac:dyDescent="0.2">
      <c r="X88" s="37"/>
      <c r="Z88" s="39"/>
    </row>
    <row r="89" spans="24:26" s="1" customFormat="1" x14ac:dyDescent="0.2">
      <c r="X89" s="37"/>
      <c r="Z89" s="39"/>
    </row>
    <row r="90" spans="24:26" s="1" customFormat="1" x14ac:dyDescent="0.2">
      <c r="X90" s="37"/>
      <c r="Z90" s="39"/>
    </row>
    <row r="91" spans="24:26" s="1" customFormat="1" x14ac:dyDescent="0.2">
      <c r="X91" s="37"/>
      <c r="Z91" s="39"/>
    </row>
    <row r="92" spans="24:26" s="1" customFormat="1" x14ac:dyDescent="0.2">
      <c r="X92" s="37"/>
      <c r="Z92" s="39"/>
    </row>
    <row r="93" spans="24:26" s="1" customFormat="1" x14ac:dyDescent="0.2">
      <c r="X93" s="37"/>
      <c r="Z93" s="39"/>
    </row>
    <row r="94" spans="24:26" s="1" customFormat="1" x14ac:dyDescent="0.2">
      <c r="X94" s="37"/>
      <c r="Z94" s="39"/>
    </row>
    <row r="95" spans="24:26" s="1" customFormat="1" x14ac:dyDescent="0.2">
      <c r="X95" s="37"/>
      <c r="Z95" s="39"/>
    </row>
    <row r="96" spans="24:26" s="1" customFormat="1" x14ac:dyDescent="0.2">
      <c r="X96" s="37"/>
      <c r="Z96" s="39"/>
    </row>
    <row r="97" spans="24:26" s="1" customFormat="1" x14ac:dyDescent="0.2">
      <c r="X97" s="37"/>
      <c r="Z97" s="39"/>
    </row>
    <row r="98" spans="24:26" s="1" customFormat="1" x14ac:dyDescent="0.2">
      <c r="X98" s="37"/>
      <c r="Z98" s="39"/>
    </row>
    <row r="99" spans="24:26" s="1" customFormat="1" x14ac:dyDescent="0.2">
      <c r="X99" s="37"/>
      <c r="Z99" s="39"/>
    </row>
    <row r="100" spans="24:26" s="1" customFormat="1" x14ac:dyDescent="0.2">
      <c r="X100" s="37"/>
      <c r="Z100" s="39"/>
    </row>
    <row r="101" spans="24:26" s="1" customFormat="1" x14ac:dyDescent="0.2">
      <c r="X101" s="37"/>
      <c r="Z101" s="39"/>
    </row>
    <row r="102" spans="24:26" s="1" customFormat="1" x14ac:dyDescent="0.2">
      <c r="X102" s="37"/>
      <c r="Z102" s="39"/>
    </row>
    <row r="103" spans="24:26" s="1" customFormat="1" x14ac:dyDescent="0.2">
      <c r="X103" s="37"/>
      <c r="Z103" s="39"/>
    </row>
    <row r="104" spans="24:26" s="1" customFormat="1" x14ac:dyDescent="0.2">
      <c r="X104" s="37"/>
      <c r="Z104" s="39"/>
    </row>
    <row r="105" spans="24:26" s="1" customFormat="1" x14ac:dyDescent="0.2">
      <c r="X105" s="37"/>
      <c r="Z105" s="39"/>
    </row>
    <row r="106" spans="24:26" s="1" customFormat="1" x14ac:dyDescent="0.2">
      <c r="X106" s="37"/>
      <c r="Z106" s="39"/>
    </row>
    <row r="107" spans="24:26" s="1" customFormat="1" x14ac:dyDescent="0.2">
      <c r="X107" s="37"/>
      <c r="Z107" s="39"/>
    </row>
    <row r="108" spans="24:26" s="1" customFormat="1" x14ac:dyDescent="0.2">
      <c r="X108" s="37"/>
      <c r="Z108" s="39"/>
    </row>
    <row r="109" spans="24:26" s="1" customFormat="1" x14ac:dyDescent="0.2">
      <c r="X109" s="37"/>
      <c r="Z109" s="39"/>
    </row>
    <row r="110" spans="24:26" s="1" customFormat="1" x14ac:dyDescent="0.2">
      <c r="X110" s="37"/>
      <c r="Z110" s="39"/>
    </row>
    <row r="111" spans="24:26" s="1" customFormat="1" x14ac:dyDescent="0.2">
      <c r="X111" s="37"/>
      <c r="Z111" s="39"/>
    </row>
    <row r="112" spans="24:26" s="1" customFormat="1" x14ac:dyDescent="0.2">
      <c r="X112" s="37"/>
      <c r="Z112" s="39"/>
    </row>
    <row r="113" spans="24:26" s="1" customFormat="1" x14ac:dyDescent="0.2">
      <c r="X113" s="37"/>
      <c r="Z113" s="39"/>
    </row>
    <row r="114" spans="24:26" s="1" customFormat="1" x14ac:dyDescent="0.2">
      <c r="X114" s="37"/>
      <c r="Z114" s="39"/>
    </row>
    <row r="115" spans="24:26" s="1" customFormat="1" x14ac:dyDescent="0.2">
      <c r="X115" s="37"/>
      <c r="Z115" s="39"/>
    </row>
    <row r="116" spans="24:26" s="1" customFormat="1" x14ac:dyDescent="0.2">
      <c r="X116" s="37"/>
      <c r="Z116" s="39"/>
    </row>
    <row r="117" spans="24:26" s="1" customFormat="1" x14ac:dyDescent="0.2">
      <c r="X117" s="37"/>
      <c r="Z117" s="39"/>
    </row>
    <row r="118" spans="24:26" s="1" customFormat="1" x14ac:dyDescent="0.2">
      <c r="X118" s="37"/>
      <c r="Z118" s="39"/>
    </row>
    <row r="119" spans="24:26" s="1" customFormat="1" x14ac:dyDescent="0.2">
      <c r="X119" s="37"/>
      <c r="Z119" s="39"/>
    </row>
    <row r="120" spans="24:26" s="1" customFormat="1" x14ac:dyDescent="0.2">
      <c r="X120" s="37"/>
      <c r="Z120" s="39"/>
    </row>
    <row r="121" spans="24:26" s="1" customFormat="1" x14ac:dyDescent="0.2">
      <c r="X121" s="37"/>
      <c r="Z121" s="39"/>
    </row>
    <row r="122" spans="24:26" s="1" customFormat="1" x14ac:dyDescent="0.2">
      <c r="X122" s="37"/>
      <c r="Z122" s="39"/>
    </row>
    <row r="123" spans="24:26" s="1" customFormat="1" x14ac:dyDescent="0.2">
      <c r="X123" s="37"/>
      <c r="Z123" s="39"/>
    </row>
    <row r="124" spans="24:26" s="1" customFormat="1" x14ac:dyDescent="0.2">
      <c r="X124" s="37"/>
      <c r="Z124" s="39"/>
    </row>
    <row r="125" spans="24:26" s="1" customFormat="1" x14ac:dyDescent="0.2">
      <c r="X125" s="37"/>
      <c r="Z125" s="39"/>
    </row>
    <row r="126" spans="24:26" s="1" customFormat="1" x14ac:dyDescent="0.2">
      <c r="X126" s="37"/>
      <c r="Z126" s="39"/>
    </row>
    <row r="127" spans="24:26" s="1" customFormat="1" x14ac:dyDescent="0.2">
      <c r="X127" s="37"/>
      <c r="Z127" s="39"/>
    </row>
    <row r="128" spans="24:26" s="1" customFormat="1" x14ac:dyDescent="0.2">
      <c r="X128" s="37"/>
      <c r="Z128" s="39"/>
    </row>
    <row r="129" spans="24:26" s="1" customFormat="1" x14ac:dyDescent="0.2">
      <c r="X129" s="37"/>
      <c r="Z129" s="39"/>
    </row>
    <row r="130" spans="24:26" s="1" customFormat="1" x14ac:dyDescent="0.2">
      <c r="X130" s="37"/>
      <c r="Z130" s="39"/>
    </row>
    <row r="131" spans="24:26" s="1" customFormat="1" x14ac:dyDescent="0.2">
      <c r="X131" s="37"/>
      <c r="Z131" s="39"/>
    </row>
    <row r="132" spans="24:26" s="1" customFormat="1" x14ac:dyDescent="0.2">
      <c r="X132" s="37"/>
      <c r="Z132" s="39"/>
    </row>
    <row r="133" spans="24:26" s="1" customFormat="1" x14ac:dyDescent="0.2">
      <c r="X133" s="37"/>
      <c r="Z133" s="39"/>
    </row>
    <row r="134" spans="24:26" s="1" customFormat="1" x14ac:dyDescent="0.2">
      <c r="X134" s="37"/>
      <c r="Z134" s="39"/>
    </row>
    <row r="135" spans="24:26" s="1" customFormat="1" x14ac:dyDescent="0.2">
      <c r="X135" s="37"/>
      <c r="Z135" s="39"/>
    </row>
    <row r="136" spans="24:26" s="1" customFormat="1" x14ac:dyDescent="0.2">
      <c r="X136" s="37"/>
      <c r="Z136" s="39"/>
    </row>
    <row r="137" spans="24:26" s="1" customFormat="1" x14ac:dyDescent="0.2">
      <c r="X137" s="37"/>
      <c r="Z137" s="39"/>
    </row>
    <row r="138" spans="24:26" s="1" customFormat="1" x14ac:dyDescent="0.2">
      <c r="X138" s="37"/>
      <c r="Z138" s="39"/>
    </row>
    <row r="139" spans="24:26" s="1" customFormat="1" x14ac:dyDescent="0.2">
      <c r="X139" s="37"/>
      <c r="Z139" s="39"/>
    </row>
    <row r="140" spans="24:26" s="1" customFormat="1" x14ac:dyDescent="0.2">
      <c r="X140" s="37"/>
      <c r="Z140" s="39"/>
    </row>
    <row r="141" spans="24:26" s="1" customFormat="1" x14ac:dyDescent="0.2">
      <c r="X141" s="37"/>
      <c r="Z141" s="39"/>
    </row>
    <row r="142" spans="24:26" s="1" customFormat="1" x14ac:dyDescent="0.2">
      <c r="X142" s="37"/>
      <c r="Z142" s="39"/>
    </row>
    <row r="143" spans="24:26" s="1" customFormat="1" x14ac:dyDescent="0.2">
      <c r="X143" s="37"/>
      <c r="Z143" s="39"/>
    </row>
    <row r="144" spans="24:26" s="1" customFormat="1" x14ac:dyDescent="0.2">
      <c r="X144" s="37"/>
      <c r="Z144" s="39"/>
    </row>
    <row r="145" spans="24:26" s="1" customFormat="1" x14ac:dyDescent="0.2">
      <c r="X145" s="37"/>
      <c r="Z145" s="39"/>
    </row>
    <row r="146" spans="24:26" s="1" customFormat="1" x14ac:dyDescent="0.2">
      <c r="X146" s="37"/>
      <c r="Z146" s="39"/>
    </row>
    <row r="147" spans="24:26" s="1" customFormat="1" x14ac:dyDescent="0.2">
      <c r="X147" s="37"/>
      <c r="Z147" s="39"/>
    </row>
    <row r="148" spans="24:26" s="1" customFormat="1" x14ac:dyDescent="0.2">
      <c r="X148" s="37"/>
      <c r="Z148" s="39"/>
    </row>
    <row r="149" spans="24:26" s="1" customFormat="1" x14ac:dyDescent="0.2">
      <c r="X149" s="37"/>
      <c r="Z149" s="39"/>
    </row>
    <row r="150" spans="24:26" s="1" customFormat="1" x14ac:dyDescent="0.2">
      <c r="X150" s="37"/>
      <c r="Z150" s="39"/>
    </row>
    <row r="151" spans="24:26" s="1" customFormat="1" x14ac:dyDescent="0.2">
      <c r="X151" s="37"/>
      <c r="Z151" s="39"/>
    </row>
    <row r="152" spans="24:26" s="1" customFormat="1" x14ac:dyDescent="0.2">
      <c r="X152" s="37"/>
      <c r="Z152" s="39"/>
    </row>
    <row r="153" spans="24:26" s="1" customFormat="1" x14ac:dyDescent="0.2">
      <c r="X153" s="37"/>
      <c r="Z153" s="39"/>
    </row>
    <row r="154" spans="24:26" s="1" customFormat="1" x14ac:dyDescent="0.2">
      <c r="X154" s="37"/>
      <c r="Z154" s="39"/>
    </row>
    <row r="155" spans="24:26" s="1" customFormat="1" x14ac:dyDescent="0.2">
      <c r="X155" s="37"/>
      <c r="Z155" s="39"/>
    </row>
    <row r="156" spans="24:26" s="1" customFormat="1" x14ac:dyDescent="0.2">
      <c r="X156" s="37"/>
      <c r="Z156" s="39"/>
    </row>
    <row r="157" spans="24:26" s="1" customFormat="1" x14ac:dyDescent="0.2">
      <c r="X157" s="37"/>
      <c r="Z157" s="39"/>
    </row>
    <row r="158" spans="24:26" s="1" customFormat="1" x14ac:dyDescent="0.2">
      <c r="X158" s="37"/>
      <c r="Z158" s="39"/>
    </row>
    <row r="159" spans="24:26" s="1" customFormat="1" x14ac:dyDescent="0.2">
      <c r="X159" s="37"/>
      <c r="Z159" s="39"/>
    </row>
    <row r="160" spans="24:26" s="1" customFormat="1" x14ac:dyDescent="0.2">
      <c r="X160" s="37"/>
      <c r="Z160" s="39"/>
    </row>
    <row r="161" spans="24:26" s="1" customFormat="1" x14ac:dyDescent="0.2">
      <c r="X161" s="37"/>
      <c r="Z161" s="39"/>
    </row>
    <row r="162" spans="24:26" s="1" customFormat="1" x14ac:dyDescent="0.2">
      <c r="X162" s="37"/>
      <c r="Z162" s="39"/>
    </row>
    <row r="163" spans="24:26" s="1" customFormat="1" x14ac:dyDescent="0.2">
      <c r="X163" s="37"/>
      <c r="Z163" s="39"/>
    </row>
    <row r="164" spans="24:26" s="1" customFormat="1" x14ac:dyDescent="0.2">
      <c r="X164" s="37"/>
      <c r="Z164" s="39"/>
    </row>
    <row r="165" spans="24:26" s="1" customFormat="1" x14ac:dyDescent="0.2">
      <c r="X165" s="37"/>
      <c r="Z165" s="39"/>
    </row>
    <row r="166" spans="24:26" s="1" customFormat="1" x14ac:dyDescent="0.2">
      <c r="X166" s="37"/>
      <c r="Z166" s="39"/>
    </row>
    <row r="167" spans="24:26" s="1" customFormat="1" x14ac:dyDescent="0.2">
      <c r="X167" s="37"/>
      <c r="Z167" s="39"/>
    </row>
    <row r="168" spans="24:26" s="1" customFormat="1" x14ac:dyDescent="0.2">
      <c r="X168" s="37"/>
      <c r="Z168" s="39"/>
    </row>
    <row r="169" spans="24:26" s="1" customFormat="1" x14ac:dyDescent="0.2">
      <c r="X169" s="37"/>
      <c r="Z169" s="39"/>
    </row>
    <row r="170" spans="24:26" s="1" customFormat="1" x14ac:dyDescent="0.2">
      <c r="X170" s="37"/>
      <c r="Z170" s="39"/>
    </row>
    <row r="171" spans="24:26" s="1" customFormat="1" x14ac:dyDescent="0.2">
      <c r="X171" s="37"/>
      <c r="Z171" s="39"/>
    </row>
    <row r="172" spans="24:26" s="1" customFormat="1" x14ac:dyDescent="0.2">
      <c r="X172" s="37"/>
      <c r="Z172" s="39"/>
    </row>
    <row r="173" spans="24:26" s="1" customFormat="1" x14ac:dyDescent="0.2">
      <c r="X173" s="37"/>
      <c r="Z173" s="39"/>
    </row>
    <row r="174" spans="24:26" s="1" customFormat="1" x14ac:dyDescent="0.2">
      <c r="X174" s="37"/>
      <c r="Z174" s="39"/>
    </row>
    <row r="175" spans="24:26" s="1" customFormat="1" x14ac:dyDescent="0.2">
      <c r="X175" s="37"/>
      <c r="Z175" s="39"/>
    </row>
    <row r="176" spans="24:26" s="1" customFormat="1" x14ac:dyDescent="0.2">
      <c r="X176" s="37"/>
      <c r="Z176" s="39"/>
    </row>
    <row r="177" spans="24:26" s="1" customFormat="1" x14ac:dyDescent="0.2">
      <c r="X177" s="37"/>
      <c r="Z177" s="39"/>
    </row>
    <row r="178" spans="24:26" s="1" customFormat="1" x14ac:dyDescent="0.2">
      <c r="X178" s="37"/>
      <c r="Z178" s="39"/>
    </row>
    <row r="179" spans="24:26" s="1" customFormat="1" x14ac:dyDescent="0.2">
      <c r="X179" s="37"/>
      <c r="Z179" s="39"/>
    </row>
    <row r="180" spans="24:26" s="1" customFormat="1" x14ac:dyDescent="0.2">
      <c r="X180" s="37"/>
      <c r="Z180" s="39"/>
    </row>
    <row r="181" spans="24:26" s="1" customFormat="1" x14ac:dyDescent="0.2">
      <c r="X181" s="37"/>
      <c r="Z181" s="39"/>
    </row>
    <row r="182" spans="24:26" s="1" customFormat="1" x14ac:dyDescent="0.2">
      <c r="X182" s="37"/>
      <c r="Z182" s="39"/>
    </row>
    <row r="183" spans="24:26" s="1" customFormat="1" x14ac:dyDescent="0.2">
      <c r="X183" s="37"/>
      <c r="Z183" s="39"/>
    </row>
    <row r="184" spans="24:26" s="1" customFormat="1" x14ac:dyDescent="0.2">
      <c r="X184" s="37"/>
      <c r="Z184" s="39"/>
    </row>
    <row r="185" spans="24:26" s="1" customFormat="1" x14ac:dyDescent="0.2">
      <c r="X185" s="37"/>
      <c r="Z185" s="39"/>
    </row>
    <row r="186" spans="24:26" s="1" customFormat="1" x14ac:dyDescent="0.2">
      <c r="X186" s="37"/>
      <c r="Z186" s="39"/>
    </row>
    <row r="187" spans="24:26" s="1" customFormat="1" x14ac:dyDescent="0.2">
      <c r="X187" s="37"/>
      <c r="Z187" s="39"/>
    </row>
    <row r="188" spans="24:26" s="1" customFormat="1" x14ac:dyDescent="0.2">
      <c r="X188" s="37"/>
      <c r="Z188" s="39"/>
    </row>
    <row r="189" spans="24:26" s="1" customFormat="1" x14ac:dyDescent="0.2">
      <c r="X189" s="37"/>
      <c r="Z189" s="39"/>
    </row>
    <row r="190" spans="24:26" s="1" customFormat="1" x14ac:dyDescent="0.2">
      <c r="X190" s="37"/>
      <c r="Z190" s="39"/>
    </row>
    <row r="191" spans="24:26" s="1" customFormat="1" x14ac:dyDescent="0.2">
      <c r="X191" s="37"/>
      <c r="Z191" s="39"/>
    </row>
    <row r="192" spans="24:26" s="1" customFormat="1" x14ac:dyDescent="0.2">
      <c r="X192" s="37"/>
      <c r="Z192" s="39"/>
    </row>
    <row r="193" spans="24:26" s="1" customFormat="1" x14ac:dyDescent="0.2">
      <c r="X193" s="37"/>
      <c r="Z193" s="39"/>
    </row>
    <row r="194" spans="24:26" s="1" customFormat="1" x14ac:dyDescent="0.2">
      <c r="X194" s="37"/>
      <c r="Z194" s="39"/>
    </row>
    <row r="195" spans="24:26" s="1" customFormat="1" x14ac:dyDescent="0.2">
      <c r="X195" s="37"/>
      <c r="Z195" s="39"/>
    </row>
    <row r="196" spans="24:26" s="1" customFormat="1" x14ac:dyDescent="0.2">
      <c r="X196" s="37"/>
      <c r="Z196" s="39"/>
    </row>
    <row r="197" spans="24:26" s="1" customFormat="1" x14ac:dyDescent="0.2">
      <c r="X197" s="37"/>
      <c r="Z197" s="39"/>
    </row>
    <row r="198" spans="24:26" s="1" customFormat="1" x14ac:dyDescent="0.2">
      <c r="X198" s="37"/>
      <c r="Z198" s="39"/>
    </row>
    <row r="199" spans="24:26" s="1" customFormat="1" x14ac:dyDescent="0.2">
      <c r="X199" s="37"/>
      <c r="Z199" s="39"/>
    </row>
    <row r="200" spans="24:26" s="1" customFormat="1" x14ac:dyDescent="0.2">
      <c r="X200" s="37"/>
      <c r="Z200" s="39"/>
    </row>
    <row r="201" spans="24:26" s="1" customFormat="1" x14ac:dyDescent="0.2">
      <c r="X201" s="37"/>
      <c r="Z201" s="39"/>
    </row>
    <row r="202" spans="24:26" s="1" customFormat="1" x14ac:dyDescent="0.2">
      <c r="X202" s="37"/>
      <c r="Z202" s="39"/>
    </row>
    <row r="203" spans="24:26" s="1" customFormat="1" x14ac:dyDescent="0.2">
      <c r="X203" s="37"/>
      <c r="Z203" s="39"/>
    </row>
    <row r="204" spans="24:26" s="1" customFormat="1" x14ac:dyDescent="0.2">
      <c r="X204" s="37"/>
      <c r="Z204" s="39"/>
    </row>
    <row r="205" spans="24:26" s="1" customFormat="1" x14ac:dyDescent="0.2">
      <c r="X205" s="37"/>
      <c r="Z205" s="39"/>
    </row>
    <row r="206" spans="24:26" s="1" customFormat="1" x14ac:dyDescent="0.2">
      <c r="X206" s="37"/>
      <c r="Z206" s="39"/>
    </row>
    <row r="207" spans="24:26" s="1" customFormat="1" x14ac:dyDescent="0.2">
      <c r="X207" s="37"/>
      <c r="Z207" s="39"/>
    </row>
    <row r="208" spans="24:26" s="1" customFormat="1" x14ac:dyDescent="0.2">
      <c r="X208" s="37"/>
      <c r="Z208" s="39"/>
    </row>
    <row r="209" spans="24:26" s="1" customFormat="1" x14ac:dyDescent="0.2">
      <c r="X209" s="37"/>
      <c r="Z209" s="39"/>
    </row>
    <row r="210" spans="24:26" s="1" customFormat="1" x14ac:dyDescent="0.2">
      <c r="X210" s="37"/>
      <c r="Z210" s="39"/>
    </row>
    <row r="211" spans="24:26" s="1" customFormat="1" x14ac:dyDescent="0.2">
      <c r="X211" s="37"/>
      <c r="Z211" s="39"/>
    </row>
    <row r="212" spans="24:26" s="1" customFormat="1" x14ac:dyDescent="0.2">
      <c r="X212" s="37"/>
      <c r="Z212" s="39"/>
    </row>
    <row r="213" spans="24:26" s="1" customFormat="1" x14ac:dyDescent="0.2">
      <c r="X213" s="37"/>
      <c r="Z213" s="39"/>
    </row>
    <row r="214" spans="24:26" s="1" customFormat="1" x14ac:dyDescent="0.2">
      <c r="X214" s="37"/>
      <c r="Z214" s="39"/>
    </row>
    <row r="215" spans="24:26" s="1" customFormat="1" x14ac:dyDescent="0.2">
      <c r="X215" s="37"/>
      <c r="Z215" s="39"/>
    </row>
    <row r="216" spans="24:26" s="1" customFormat="1" x14ac:dyDescent="0.2">
      <c r="X216" s="37"/>
      <c r="Z216" s="39"/>
    </row>
    <row r="217" spans="24:26" s="1" customFormat="1" x14ac:dyDescent="0.2">
      <c r="X217" s="37"/>
      <c r="Z217" s="39"/>
    </row>
    <row r="218" spans="24:26" s="1" customFormat="1" x14ac:dyDescent="0.2">
      <c r="X218" s="37"/>
      <c r="Z218" s="39"/>
    </row>
    <row r="219" spans="24:26" s="1" customFormat="1" x14ac:dyDescent="0.2">
      <c r="X219" s="37"/>
      <c r="Z219" s="39"/>
    </row>
    <row r="220" spans="24:26" s="1" customFormat="1" x14ac:dyDescent="0.2">
      <c r="X220" s="37"/>
      <c r="Z220" s="39"/>
    </row>
    <row r="221" spans="24:26" s="1" customFormat="1" x14ac:dyDescent="0.2">
      <c r="X221" s="37"/>
      <c r="Z221" s="39"/>
    </row>
    <row r="222" spans="24:26" s="1" customFormat="1" x14ac:dyDescent="0.2">
      <c r="X222" s="37"/>
      <c r="Z222" s="39"/>
    </row>
    <row r="223" spans="24:26" s="1" customFormat="1" x14ac:dyDescent="0.2">
      <c r="X223" s="37"/>
      <c r="Z223" s="39"/>
    </row>
    <row r="224" spans="24:26" s="1" customFormat="1" x14ac:dyDescent="0.2">
      <c r="X224" s="37"/>
      <c r="Z224" s="39"/>
    </row>
    <row r="225" spans="24:26" s="1" customFormat="1" x14ac:dyDescent="0.2">
      <c r="X225" s="37"/>
      <c r="Z225" s="39"/>
    </row>
    <row r="226" spans="24:26" s="1" customFormat="1" x14ac:dyDescent="0.2">
      <c r="X226" s="37"/>
      <c r="Z226" s="39"/>
    </row>
    <row r="227" spans="24:26" s="1" customFormat="1" x14ac:dyDescent="0.2">
      <c r="X227" s="37"/>
      <c r="Z227" s="39"/>
    </row>
    <row r="228" spans="24:26" s="1" customFormat="1" x14ac:dyDescent="0.2">
      <c r="X228" s="37"/>
      <c r="Z228" s="39"/>
    </row>
    <row r="229" spans="24:26" s="1" customFormat="1" x14ac:dyDescent="0.2">
      <c r="X229" s="37"/>
      <c r="Z229" s="39"/>
    </row>
    <row r="230" spans="24:26" s="1" customFormat="1" x14ac:dyDescent="0.2">
      <c r="X230" s="37"/>
      <c r="Z230" s="39"/>
    </row>
    <row r="231" spans="24:26" s="1" customFormat="1" x14ac:dyDescent="0.2">
      <c r="X231" s="37"/>
      <c r="Z231" s="39"/>
    </row>
    <row r="232" spans="24:26" s="1" customFormat="1" x14ac:dyDescent="0.2">
      <c r="X232" s="37"/>
      <c r="Z232" s="39"/>
    </row>
    <row r="233" spans="24:26" s="1" customFormat="1" x14ac:dyDescent="0.2">
      <c r="X233" s="37"/>
      <c r="Z233" s="39"/>
    </row>
    <row r="234" spans="24:26" s="1" customFormat="1" x14ac:dyDescent="0.2">
      <c r="X234" s="37"/>
      <c r="Z234" s="39"/>
    </row>
    <row r="235" spans="24:26" s="1" customFormat="1" x14ac:dyDescent="0.2">
      <c r="X235" s="37"/>
      <c r="Z235" s="39"/>
    </row>
    <row r="236" spans="24:26" s="1" customFormat="1" x14ac:dyDescent="0.2">
      <c r="X236" s="37"/>
      <c r="Z236" s="39"/>
    </row>
    <row r="237" spans="24:26" s="1" customFormat="1" x14ac:dyDescent="0.2">
      <c r="X237" s="37"/>
      <c r="Z237" s="39"/>
    </row>
    <row r="238" spans="24:26" s="1" customFormat="1" x14ac:dyDescent="0.2">
      <c r="X238" s="37"/>
      <c r="Z238" s="39"/>
    </row>
    <row r="239" spans="24:26" s="1" customFormat="1" x14ac:dyDescent="0.2">
      <c r="X239" s="37"/>
      <c r="Z239" s="39"/>
    </row>
    <row r="240" spans="24:26" s="1" customFormat="1" x14ac:dyDescent="0.2">
      <c r="X240" s="37"/>
      <c r="Z240" s="39"/>
    </row>
    <row r="241" spans="24:26" s="1" customFormat="1" x14ac:dyDescent="0.2">
      <c r="X241" s="37"/>
      <c r="Z241" s="39"/>
    </row>
    <row r="242" spans="24:26" s="1" customFormat="1" x14ac:dyDescent="0.2">
      <c r="X242" s="37"/>
      <c r="Z242" s="39"/>
    </row>
    <row r="243" spans="24:26" s="1" customFormat="1" x14ac:dyDescent="0.2">
      <c r="X243" s="37"/>
      <c r="Z243" s="39"/>
    </row>
    <row r="244" spans="24:26" s="1" customFormat="1" x14ac:dyDescent="0.2">
      <c r="X244" s="37"/>
      <c r="Z244" s="39"/>
    </row>
    <row r="245" spans="24:26" s="1" customFormat="1" x14ac:dyDescent="0.2">
      <c r="X245" s="37"/>
      <c r="Z245" s="39"/>
    </row>
    <row r="246" spans="24:26" s="1" customFormat="1" x14ac:dyDescent="0.2">
      <c r="X246" s="37"/>
      <c r="Z246" s="39"/>
    </row>
    <row r="247" spans="24:26" s="1" customFormat="1" x14ac:dyDescent="0.2">
      <c r="X247" s="37"/>
      <c r="Z247" s="39"/>
    </row>
    <row r="248" spans="24:26" s="1" customFormat="1" x14ac:dyDescent="0.2">
      <c r="X248" s="37"/>
      <c r="Z248" s="39"/>
    </row>
    <row r="249" spans="24:26" s="1" customFormat="1" x14ac:dyDescent="0.2">
      <c r="X249" s="37"/>
      <c r="Z249" s="39"/>
    </row>
    <row r="250" spans="24:26" s="1" customFormat="1" x14ac:dyDescent="0.2">
      <c r="X250" s="37"/>
      <c r="Z250" s="39"/>
    </row>
    <row r="251" spans="24:26" s="1" customFormat="1" x14ac:dyDescent="0.2">
      <c r="X251" s="37"/>
      <c r="Z251" s="39"/>
    </row>
    <row r="252" spans="24:26" s="1" customFormat="1" x14ac:dyDescent="0.2">
      <c r="X252" s="37"/>
      <c r="Z252" s="39"/>
    </row>
    <row r="253" spans="24:26" s="1" customFormat="1" x14ac:dyDescent="0.2">
      <c r="X253" s="37"/>
      <c r="Z253" s="39"/>
    </row>
    <row r="254" spans="24:26" s="1" customFormat="1" x14ac:dyDescent="0.2">
      <c r="X254" s="37"/>
      <c r="Z254" s="39"/>
    </row>
    <row r="255" spans="24:26" s="1" customFormat="1" x14ac:dyDescent="0.2">
      <c r="X255" s="37"/>
      <c r="Z255" s="39"/>
    </row>
    <row r="256" spans="24:26" s="1" customFormat="1" x14ac:dyDescent="0.2">
      <c r="X256" s="37"/>
      <c r="Z256" s="39"/>
    </row>
    <row r="257" spans="24:26" s="1" customFormat="1" x14ac:dyDescent="0.2">
      <c r="X257" s="37"/>
      <c r="Z257" s="39"/>
    </row>
    <row r="258" spans="24:26" s="1" customFormat="1" x14ac:dyDescent="0.2">
      <c r="X258" s="37"/>
      <c r="Z258" s="39"/>
    </row>
    <row r="259" spans="24:26" s="1" customFormat="1" x14ac:dyDescent="0.2">
      <c r="X259" s="37"/>
      <c r="Z259" s="39"/>
    </row>
    <row r="260" spans="24:26" s="1" customFormat="1" x14ac:dyDescent="0.2">
      <c r="X260" s="37"/>
      <c r="Z260" s="39"/>
    </row>
    <row r="261" spans="24:26" s="1" customFormat="1" x14ac:dyDescent="0.2">
      <c r="X261" s="37"/>
      <c r="Z261" s="39"/>
    </row>
    <row r="262" spans="24:26" s="1" customFormat="1" x14ac:dyDescent="0.2">
      <c r="X262" s="37"/>
      <c r="Z262" s="39"/>
    </row>
    <row r="263" spans="24:26" s="1" customFormat="1" x14ac:dyDescent="0.2">
      <c r="X263" s="37"/>
      <c r="Z263" s="39"/>
    </row>
    <row r="264" spans="24:26" s="1" customFormat="1" x14ac:dyDescent="0.2">
      <c r="X264" s="37"/>
      <c r="Z264" s="39"/>
    </row>
    <row r="265" spans="24:26" s="1" customFormat="1" x14ac:dyDescent="0.2">
      <c r="X265" s="37"/>
      <c r="Z265" s="39"/>
    </row>
    <row r="266" spans="24:26" s="1" customFormat="1" x14ac:dyDescent="0.2">
      <c r="X266" s="37"/>
      <c r="Z266" s="39"/>
    </row>
    <row r="267" spans="24:26" s="1" customFormat="1" x14ac:dyDescent="0.2">
      <c r="X267" s="37"/>
      <c r="Z267" s="39"/>
    </row>
    <row r="268" spans="24:26" s="1" customFormat="1" x14ac:dyDescent="0.2">
      <c r="X268" s="37"/>
      <c r="Z268" s="39"/>
    </row>
    <row r="269" spans="24:26" s="1" customFormat="1" x14ac:dyDescent="0.2">
      <c r="X269" s="37"/>
      <c r="Z269" s="39"/>
    </row>
    <row r="270" spans="24:26" s="1" customFormat="1" x14ac:dyDescent="0.2">
      <c r="X270" s="37"/>
      <c r="Z270" s="39"/>
    </row>
    <row r="271" spans="24:26" s="1" customFormat="1" x14ac:dyDescent="0.2">
      <c r="X271" s="37"/>
      <c r="Z271" s="39"/>
    </row>
    <row r="272" spans="24:26" s="1" customFormat="1" x14ac:dyDescent="0.2">
      <c r="X272" s="37"/>
      <c r="Z272" s="39"/>
    </row>
    <row r="273" spans="24:26" s="1" customFormat="1" x14ac:dyDescent="0.2">
      <c r="X273" s="37"/>
      <c r="Z273" s="39"/>
    </row>
    <row r="274" spans="24:26" s="1" customFormat="1" x14ac:dyDescent="0.2">
      <c r="X274" s="37"/>
      <c r="Z274" s="39"/>
    </row>
    <row r="275" spans="24:26" s="1" customFormat="1" x14ac:dyDescent="0.2">
      <c r="X275" s="37"/>
      <c r="Z275" s="39"/>
    </row>
    <row r="276" spans="24:26" s="1" customFormat="1" x14ac:dyDescent="0.2">
      <c r="X276" s="37"/>
      <c r="Z276" s="39"/>
    </row>
    <row r="277" spans="24:26" s="1" customFormat="1" x14ac:dyDescent="0.2">
      <c r="X277" s="37"/>
      <c r="Z277" s="39"/>
    </row>
    <row r="278" spans="24:26" s="1" customFormat="1" x14ac:dyDescent="0.2">
      <c r="X278" s="37"/>
      <c r="Z278" s="39"/>
    </row>
    <row r="279" spans="24:26" s="1" customFormat="1" x14ac:dyDescent="0.2">
      <c r="X279" s="37"/>
      <c r="Z279" s="39"/>
    </row>
    <row r="280" spans="24:26" s="1" customFormat="1" x14ac:dyDescent="0.2">
      <c r="X280" s="37"/>
      <c r="Z280" s="39"/>
    </row>
    <row r="281" spans="24:26" s="1" customFormat="1" x14ac:dyDescent="0.2">
      <c r="X281" s="37"/>
      <c r="Z281" s="39"/>
    </row>
    <row r="282" spans="24:26" s="1" customFormat="1" x14ac:dyDescent="0.2">
      <c r="X282" s="37"/>
      <c r="Z282" s="39"/>
    </row>
    <row r="283" spans="24:26" s="1" customFormat="1" x14ac:dyDescent="0.2">
      <c r="X283" s="37"/>
      <c r="Z283" s="39"/>
    </row>
    <row r="284" spans="24:26" s="1" customFormat="1" x14ac:dyDescent="0.2">
      <c r="X284" s="37"/>
      <c r="Z284" s="39"/>
    </row>
    <row r="285" spans="24:26" s="1" customFormat="1" x14ac:dyDescent="0.2">
      <c r="X285" s="37"/>
      <c r="Z285" s="39"/>
    </row>
    <row r="286" spans="24:26" s="1" customFormat="1" x14ac:dyDescent="0.2">
      <c r="X286" s="37"/>
      <c r="Z286" s="39"/>
    </row>
    <row r="287" spans="24:26" s="1" customFormat="1" x14ac:dyDescent="0.2">
      <c r="X287" s="37"/>
      <c r="Z287" s="39"/>
    </row>
    <row r="288" spans="24:26" s="1" customFormat="1" x14ac:dyDescent="0.2">
      <c r="X288" s="37"/>
      <c r="Z288" s="39"/>
    </row>
    <row r="289" spans="24:26" s="1" customFormat="1" x14ac:dyDescent="0.2">
      <c r="X289" s="37"/>
      <c r="Z289" s="39"/>
    </row>
    <row r="290" spans="24:26" s="1" customFormat="1" x14ac:dyDescent="0.2">
      <c r="X290" s="37"/>
      <c r="Z290" s="39"/>
    </row>
    <row r="291" spans="24:26" s="1" customFormat="1" x14ac:dyDescent="0.2">
      <c r="X291" s="37"/>
      <c r="Z291" s="39"/>
    </row>
    <row r="292" spans="24:26" s="1" customFormat="1" x14ac:dyDescent="0.2">
      <c r="X292" s="37"/>
      <c r="Z292" s="39"/>
    </row>
    <row r="293" spans="24:26" s="1" customFormat="1" x14ac:dyDescent="0.2">
      <c r="X293" s="37"/>
      <c r="Z293" s="39"/>
    </row>
    <row r="294" spans="24:26" s="1" customFormat="1" x14ac:dyDescent="0.2">
      <c r="X294" s="37"/>
      <c r="Z294" s="39"/>
    </row>
    <row r="295" spans="24:26" s="1" customFormat="1" x14ac:dyDescent="0.2">
      <c r="X295" s="37"/>
      <c r="Z295" s="39"/>
    </row>
    <row r="296" spans="24:26" s="1" customFormat="1" x14ac:dyDescent="0.2">
      <c r="X296" s="37"/>
      <c r="Z296" s="39"/>
    </row>
    <row r="297" spans="24:26" s="1" customFormat="1" x14ac:dyDescent="0.2">
      <c r="X297" s="37"/>
      <c r="Z297" s="39"/>
    </row>
    <row r="298" spans="24:26" s="1" customFormat="1" x14ac:dyDescent="0.2">
      <c r="X298" s="37"/>
      <c r="Z298" s="39"/>
    </row>
    <row r="299" spans="24:26" s="1" customFormat="1" x14ac:dyDescent="0.2">
      <c r="X299" s="37"/>
      <c r="Z299" s="39"/>
    </row>
    <row r="300" spans="24:26" s="1" customFormat="1" x14ac:dyDescent="0.2">
      <c r="X300" s="37"/>
      <c r="Z300" s="39"/>
    </row>
    <row r="301" spans="24:26" s="1" customFormat="1" x14ac:dyDescent="0.2">
      <c r="X301" s="37"/>
      <c r="Z301" s="39"/>
    </row>
    <row r="302" spans="24:26" s="1" customFormat="1" x14ac:dyDescent="0.2">
      <c r="X302" s="37"/>
      <c r="Z302" s="39"/>
    </row>
    <row r="303" spans="24:26" s="1" customFormat="1" x14ac:dyDescent="0.2">
      <c r="X303" s="37"/>
      <c r="Z303" s="39"/>
    </row>
    <row r="304" spans="24:26" s="1" customFormat="1" x14ac:dyDescent="0.2">
      <c r="X304" s="37"/>
      <c r="Z304" s="39"/>
    </row>
    <row r="305" spans="24:26" s="1" customFormat="1" x14ac:dyDescent="0.2">
      <c r="X305" s="37"/>
      <c r="Z305" s="39"/>
    </row>
    <row r="306" spans="24:26" s="1" customFormat="1" x14ac:dyDescent="0.2">
      <c r="X306" s="37"/>
      <c r="Z306" s="39"/>
    </row>
    <row r="307" spans="24:26" s="1" customFormat="1" x14ac:dyDescent="0.2">
      <c r="X307" s="37"/>
      <c r="Z307" s="39"/>
    </row>
    <row r="308" spans="24:26" s="1" customFormat="1" x14ac:dyDescent="0.2">
      <c r="X308" s="37"/>
      <c r="Z308" s="39"/>
    </row>
    <row r="309" spans="24:26" s="1" customFormat="1" x14ac:dyDescent="0.2">
      <c r="X309" s="37"/>
      <c r="Z309" s="39"/>
    </row>
    <row r="310" spans="24:26" s="1" customFormat="1" x14ac:dyDescent="0.2">
      <c r="X310" s="37"/>
      <c r="Z310" s="39"/>
    </row>
    <row r="311" spans="24:26" s="1" customFormat="1" x14ac:dyDescent="0.2">
      <c r="X311" s="37"/>
      <c r="Z311" s="39"/>
    </row>
    <row r="312" spans="24:26" s="1" customFormat="1" x14ac:dyDescent="0.2">
      <c r="X312" s="37"/>
      <c r="Z312" s="39"/>
    </row>
    <row r="313" spans="24:26" s="1" customFormat="1" x14ac:dyDescent="0.2">
      <c r="X313" s="37"/>
      <c r="Z313" s="39"/>
    </row>
    <row r="314" spans="24:26" s="1" customFormat="1" x14ac:dyDescent="0.2">
      <c r="X314" s="37"/>
      <c r="Z314" s="39"/>
    </row>
    <row r="315" spans="24:26" s="1" customFormat="1" x14ac:dyDescent="0.2">
      <c r="X315" s="37"/>
      <c r="Z315" s="39"/>
    </row>
    <row r="316" spans="24:26" s="1" customFormat="1" x14ac:dyDescent="0.2">
      <c r="X316" s="37"/>
      <c r="Z316" s="39"/>
    </row>
    <row r="317" spans="24:26" s="1" customFormat="1" x14ac:dyDescent="0.2">
      <c r="X317" s="37"/>
      <c r="Z317" s="39"/>
    </row>
    <row r="318" spans="24:26" s="1" customFormat="1" x14ac:dyDescent="0.2">
      <c r="X318" s="37"/>
      <c r="Z318" s="39"/>
    </row>
    <row r="319" spans="24:26" s="1" customFormat="1" x14ac:dyDescent="0.2">
      <c r="X319" s="37"/>
      <c r="Z319" s="39"/>
    </row>
    <row r="320" spans="24:26" s="1" customFormat="1" x14ac:dyDescent="0.2">
      <c r="X320" s="37"/>
      <c r="Z320" s="39"/>
    </row>
    <row r="321" spans="24:26" s="1" customFormat="1" x14ac:dyDescent="0.2">
      <c r="X321" s="37"/>
      <c r="Z321" s="39"/>
    </row>
    <row r="322" spans="24:26" s="1" customFormat="1" x14ac:dyDescent="0.2">
      <c r="X322" s="37"/>
      <c r="Z322" s="39"/>
    </row>
    <row r="323" spans="24:26" s="1" customFormat="1" x14ac:dyDescent="0.2">
      <c r="X323" s="37"/>
      <c r="Z323" s="39"/>
    </row>
    <row r="324" spans="24:26" s="1" customFormat="1" x14ac:dyDescent="0.2">
      <c r="X324" s="37"/>
      <c r="Z324" s="39"/>
    </row>
    <row r="325" spans="24:26" s="1" customFormat="1" x14ac:dyDescent="0.2">
      <c r="X325" s="37"/>
      <c r="Z325" s="39"/>
    </row>
    <row r="326" spans="24:26" s="1" customFormat="1" x14ac:dyDescent="0.2">
      <c r="X326" s="37"/>
      <c r="Z326" s="39"/>
    </row>
    <row r="327" spans="24:26" s="1" customFormat="1" x14ac:dyDescent="0.2">
      <c r="X327" s="37"/>
      <c r="Z327" s="39"/>
    </row>
    <row r="328" spans="24:26" s="1" customFormat="1" x14ac:dyDescent="0.2">
      <c r="X328" s="37"/>
      <c r="Z328" s="39"/>
    </row>
    <row r="329" spans="24:26" s="1" customFormat="1" x14ac:dyDescent="0.2">
      <c r="X329" s="37"/>
      <c r="Z329" s="39"/>
    </row>
    <row r="330" spans="24:26" s="1" customFormat="1" x14ac:dyDescent="0.2">
      <c r="X330" s="37"/>
      <c r="Z330" s="39"/>
    </row>
    <row r="331" spans="24:26" s="1" customFormat="1" x14ac:dyDescent="0.2">
      <c r="X331" s="37"/>
      <c r="Z331" s="39"/>
    </row>
    <row r="332" spans="24:26" s="1" customFormat="1" x14ac:dyDescent="0.2">
      <c r="X332" s="37"/>
      <c r="Z332" s="39"/>
    </row>
    <row r="333" spans="24:26" s="1" customFormat="1" x14ac:dyDescent="0.2">
      <c r="X333" s="37"/>
      <c r="Z333" s="39"/>
    </row>
    <row r="334" spans="24:26" s="1" customFormat="1" x14ac:dyDescent="0.2">
      <c r="X334" s="37"/>
      <c r="Z334" s="39"/>
    </row>
    <row r="335" spans="24:26" s="1" customFormat="1" x14ac:dyDescent="0.2">
      <c r="X335" s="37"/>
      <c r="Z335" s="39"/>
    </row>
    <row r="336" spans="24:26" s="1" customFormat="1" x14ac:dyDescent="0.2">
      <c r="X336" s="37"/>
      <c r="Z336" s="39"/>
    </row>
    <row r="337" spans="24:26" s="1" customFormat="1" x14ac:dyDescent="0.2">
      <c r="X337" s="37"/>
      <c r="Z337" s="39"/>
    </row>
    <row r="338" spans="24:26" s="1" customFormat="1" x14ac:dyDescent="0.2">
      <c r="X338" s="37"/>
      <c r="Z338" s="39"/>
    </row>
    <row r="339" spans="24:26" s="1" customFormat="1" x14ac:dyDescent="0.2">
      <c r="X339" s="37"/>
      <c r="Z339" s="39"/>
    </row>
    <row r="340" spans="24:26" s="1" customFormat="1" x14ac:dyDescent="0.2">
      <c r="X340" s="37"/>
      <c r="Z340" s="39"/>
    </row>
    <row r="341" spans="24:26" s="1" customFormat="1" x14ac:dyDescent="0.2">
      <c r="X341" s="37"/>
      <c r="Z341" s="39"/>
    </row>
    <row r="342" spans="24:26" s="1" customFormat="1" x14ac:dyDescent="0.2">
      <c r="X342" s="37"/>
      <c r="Z342" s="39"/>
    </row>
    <row r="343" spans="24:26" s="1" customFormat="1" x14ac:dyDescent="0.2">
      <c r="X343" s="37"/>
      <c r="Z343" s="39"/>
    </row>
    <row r="344" spans="24:26" s="1" customFormat="1" x14ac:dyDescent="0.2">
      <c r="X344" s="37"/>
      <c r="Z344" s="39"/>
    </row>
    <row r="345" spans="24:26" s="1" customFormat="1" x14ac:dyDescent="0.2">
      <c r="X345" s="37"/>
      <c r="Z345" s="39"/>
    </row>
    <row r="346" spans="24:26" s="1" customFormat="1" x14ac:dyDescent="0.2">
      <c r="X346" s="37"/>
      <c r="Z346" s="39"/>
    </row>
    <row r="347" spans="24:26" s="1" customFormat="1" x14ac:dyDescent="0.2">
      <c r="X347" s="37"/>
      <c r="Z347" s="39"/>
    </row>
    <row r="348" spans="24:26" s="1" customFormat="1" x14ac:dyDescent="0.2">
      <c r="X348" s="37"/>
      <c r="Z348" s="39"/>
    </row>
    <row r="349" spans="24:26" s="1" customFormat="1" x14ac:dyDescent="0.2">
      <c r="X349" s="37"/>
      <c r="Z349" s="39"/>
    </row>
    <row r="350" spans="24:26" s="1" customFormat="1" x14ac:dyDescent="0.2">
      <c r="X350" s="37"/>
      <c r="Z350" s="39"/>
    </row>
    <row r="351" spans="24:26" s="1" customFormat="1" x14ac:dyDescent="0.2">
      <c r="X351" s="37"/>
      <c r="Z351" s="39"/>
    </row>
    <row r="352" spans="24:26" s="1" customFormat="1" x14ac:dyDescent="0.2">
      <c r="X352" s="37"/>
      <c r="Z352" s="39"/>
    </row>
    <row r="353" spans="24:26" s="1" customFormat="1" x14ac:dyDescent="0.2">
      <c r="X353" s="37"/>
      <c r="Z353" s="39"/>
    </row>
    <row r="354" spans="24:26" s="1" customFormat="1" x14ac:dyDescent="0.2">
      <c r="X354" s="37"/>
      <c r="Z354" s="39"/>
    </row>
    <row r="355" spans="24:26" s="1" customFormat="1" x14ac:dyDescent="0.2">
      <c r="X355" s="37"/>
      <c r="Z355" s="39"/>
    </row>
    <row r="356" spans="24:26" s="1" customFormat="1" x14ac:dyDescent="0.2">
      <c r="X356" s="37"/>
      <c r="Z356" s="39"/>
    </row>
    <row r="357" spans="24:26" s="1" customFormat="1" x14ac:dyDescent="0.2">
      <c r="X357" s="37"/>
      <c r="Z357" s="39"/>
    </row>
    <row r="358" spans="24:26" s="1" customFormat="1" x14ac:dyDescent="0.2">
      <c r="X358" s="37"/>
      <c r="Z358" s="39"/>
    </row>
    <row r="359" spans="24:26" s="1" customFormat="1" x14ac:dyDescent="0.2">
      <c r="X359" s="37"/>
      <c r="Z359" s="39"/>
    </row>
    <row r="360" spans="24:26" s="1" customFormat="1" x14ac:dyDescent="0.2">
      <c r="X360" s="37"/>
      <c r="Z360" s="39"/>
    </row>
    <row r="361" spans="24:26" s="1" customFormat="1" x14ac:dyDescent="0.2">
      <c r="X361" s="37"/>
      <c r="Z361" s="39"/>
    </row>
    <row r="362" spans="24:26" s="1" customFormat="1" x14ac:dyDescent="0.2">
      <c r="X362" s="37"/>
      <c r="Z362" s="39"/>
    </row>
    <row r="363" spans="24:26" s="1" customFormat="1" x14ac:dyDescent="0.2">
      <c r="X363" s="37"/>
      <c r="Z363" s="39"/>
    </row>
    <row r="364" spans="24:26" s="1" customFormat="1" x14ac:dyDescent="0.2">
      <c r="X364" s="37"/>
      <c r="Z364" s="39"/>
    </row>
    <row r="365" spans="24:26" s="1" customFormat="1" x14ac:dyDescent="0.2">
      <c r="X365" s="37"/>
      <c r="Z365" s="39"/>
    </row>
    <row r="366" spans="24:26" s="1" customFormat="1" x14ac:dyDescent="0.2">
      <c r="X366" s="37"/>
      <c r="Z366" s="39"/>
    </row>
    <row r="367" spans="24:26" s="1" customFormat="1" x14ac:dyDescent="0.2">
      <c r="X367" s="37"/>
      <c r="Z367" s="39"/>
    </row>
    <row r="368" spans="24:26" s="1" customFormat="1" x14ac:dyDescent="0.2">
      <c r="X368" s="37"/>
      <c r="Z368" s="39"/>
    </row>
    <row r="369" spans="24:26" s="1" customFormat="1" x14ac:dyDescent="0.2">
      <c r="X369" s="37"/>
      <c r="Z369" s="39"/>
    </row>
    <row r="370" spans="24:26" s="1" customFormat="1" x14ac:dyDescent="0.2">
      <c r="X370" s="37"/>
      <c r="Z370" s="39"/>
    </row>
    <row r="371" spans="24:26" s="1" customFormat="1" x14ac:dyDescent="0.2">
      <c r="X371" s="37"/>
      <c r="Z371" s="39"/>
    </row>
    <row r="372" spans="24:26" s="1" customFormat="1" x14ac:dyDescent="0.2">
      <c r="X372" s="37"/>
      <c r="Z372" s="39"/>
    </row>
    <row r="373" spans="24:26" s="1" customFormat="1" x14ac:dyDescent="0.2">
      <c r="X373" s="37"/>
      <c r="Z373" s="39"/>
    </row>
    <row r="374" spans="24:26" s="1" customFormat="1" x14ac:dyDescent="0.2">
      <c r="X374" s="37"/>
      <c r="Z374" s="39"/>
    </row>
    <row r="375" spans="24:26" s="1" customFormat="1" x14ac:dyDescent="0.2">
      <c r="X375" s="37"/>
      <c r="Z375" s="39"/>
    </row>
    <row r="376" spans="24:26" s="1" customFormat="1" x14ac:dyDescent="0.2">
      <c r="X376" s="37"/>
      <c r="Z376" s="39"/>
    </row>
    <row r="377" spans="24:26" s="1" customFormat="1" x14ac:dyDescent="0.2">
      <c r="X377" s="37"/>
      <c r="Z377" s="39"/>
    </row>
    <row r="378" spans="24:26" s="1" customFormat="1" x14ac:dyDescent="0.2">
      <c r="X378" s="37"/>
      <c r="Z378" s="39"/>
    </row>
    <row r="379" spans="24:26" s="1" customFormat="1" x14ac:dyDescent="0.2">
      <c r="X379" s="37"/>
      <c r="Z379" s="39"/>
    </row>
    <row r="380" spans="24:26" s="1" customFormat="1" x14ac:dyDescent="0.2">
      <c r="X380" s="37"/>
      <c r="Z380" s="39"/>
    </row>
    <row r="381" spans="24:26" s="1" customFormat="1" x14ac:dyDescent="0.2">
      <c r="X381" s="37"/>
      <c r="Z381" s="39"/>
    </row>
    <row r="382" spans="24:26" s="1" customFormat="1" x14ac:dyDescent="0.2">
      <c r="X382" s="37"/>
      <c r="Z382" s="39"/>
    </row>
    <row r="383" spans="24:26" s="1" customFormat="1" x14ac:dyDescent="0.2">
      <c r="X383" s="37"/>
      <c r="Z383" s="39"/>
    </row>
    <row r="384" spans="24:26" s="1" customFormat="1" x14ac:dyDescent="0.2">
      <c r="X384" s="37"/>
      <c r="Z384" s="39"/>
    </row>
    <row r="385" spans="24:26" s="1" customFormat="1" x14ac:dyDescent="0.2">
      <c r="X385" s="37"/>
      <c r="Z385" s="39"/>
    </row>
    <row r="386" spans="24:26" s="1" customFormat="1" x14ac:dyDescent="0.2">
      <c r="X386" s="37"/>
      <c r="Z386" s="39"/>
    </row>
    <row r="387" spans="24:26" s="1" customFormat="1" x14ac:dyDescent="0.2">
      <c r="X387" s="37"/>
      <c r="Z387" s="39"/>
    </row>
    <row r="388" spans="24:26" s="1" customFormat="1" x14ac:dyDescent="0.2">
      <c r="X388" s="37"/>
      <c r="Z388" s="39"/>
    </row>
    <row r="389" spans="24:26" s="1" customFormat="1" x14ac:dyDescent="0.2">
      <c r="X389" s="37"/>
      <c r="Z389" s="39"/>
    </row>
    <row r="390" spans="24:26" s="1" customFormat="1" x14ac:dyDescent="0.2">
      <c r="X390" s="37"/>
      <c r="Z390" s="39"/>
    </row>
    <row r="391" spans="24:26" s="1" customFormat="1" x14ac:dyDescent="0.2">
      <c r="X391" s="37"/>
      <c r="Z391" s="39"/>
    </row>
    <row r="392" spans="24:26" s="1" customFormat="1" x14ac:dyDescent="0.2">
      <c r="X392" s="37"/>
      <c r="Z392" s="39"/>
    </row>
    <row r="393" spans="24:26" s="1" customFormat="1" x14ac:dyDescent="0.2">
      <c r="X393" s="37"/>
      <c r="Z393" s="39"/>
    </row>
    <row r="394" spans="24:26" s="1" customFormat="1" x14ac:dyDescent="0.2">
      <c r="X394" s="37"/>
      <c r="Z394" s="39"/>
    </row>
    <row r="395" spans="24:26" s="1" customFormat="1" x14ac:dyDescent="0.2">
      <c r="X395" s="37"/>
      <c r="Z395" s="39"/>
    </row>
    <row r="396" spans="24:26" s="1" customFormat="1" x14ac:dyDescent="0.2">
      <c r="X396" s="37"/>
      <c r="Z396" s="39"/>
    </row>
    <row r="397" spans="24:26" s="1" customFormat="1" x14ac:dyDescent="0.2">
      <c r="X397" s="37"/>
      <c r="Z397" s="39"/>
    </row>
    <row r="398" spans="24:26" s="1" customFormat="1" x14ac:dyDescent="0.2">
      <c r="X398" s="37"/>
      <c r="Z398" s="39"/>
    </row>
    <row r="399" spans="24:26" s="1" customFormat="1" x14ac:dyDescent="0.2">
      <c r="X399" s="37"/>
      <c r="Z399" s="39"/>
    </row>
    <row r="400" spans="24:26" s="1" customFormat="1" x14ac:dyDescent="0.2">
      <c r="X400" s="37"/>
      <c r="Z400" s="39"/>
    </row>
    <row r="401" spans="2:26" s="1" customFormat="1" x14ac:dyDescent="0.2">
      <c r="X401" s="37"/>
      <c r="Z401" s="39"/>
    </row>
    <row r="402" spans="2:26" s="1" customFormat="1" x14ac:dyDescent="0.2">
      <c r="X402" s="37"/>
      <c r="Z402" s="39"/>
    </row>
    <row r="403" spans="2:26" s="1" customFormat="1" x14ac:dyDescent="0.2">
      <c r="X403" s="37"/>
      <c r="Z403" s="39"/>
    </row>
    <row r="404" spans="2:26" s="1" customFormat="1" x14ac:dyDescent="0.2">
      <c r="X404" s="37"/>
      <c r="Z404" s="39"/>
    </row>
    <row r="405" spans="2:26" s="1" customFormat="1" x14ac:dyDescent="0.2">
      <c r="X405" s="37"/>
      <c r="Z405" s="39"/>
    </row>
    <row r="406" spans="2:26" s="1" customFormat="1" x14ac:dyDescent="0.2">
      <c r="X406" s="37"/>
      <c r="Z406" s="39"/>
    </row>
    <row r="407" spans="2:26" s="1" customFormat="1" x14ac:dyDescent="0.2">
      <c r="X407" s="37"/>
      <c r="Z407" s="39"/>
    </row>
    <row r="408" spans="2:26" s="1" customFormat="1" x14ac:dyDescent="0.2">
      <c r="X408" s="37"/>
      <c r="Z408" s="39"/>
    </row>
    <row r="409" spans="2:26" s="1" customFormat="1" x14ac:dyDescent="0.2">
      <c r="X409" s="37"/>
      <c r="Z409" s="39"/>
    </row>
    <row r="410" spans="2:26" s="1" customFormat="1" x14ac:dyDescent="0.2">
      <c r="X410" s="37"/>
      <c r="Z410" s="39"/>
    </row>
    <row r="411" spans="2:26" s="1" customFormat="1" x14ac:dyDescent="0.2">
      <c r="X411" s="37"/>
      <c r="Z411" s="39"/>
    </row>
    <row r="412" spans="2:26" s="1" customFormat="1" x14ac:dyDescent="0.2">
      <c r="X412" s="37"/>
      <c r="Z412" s="39"/>
    </row>
    <row r="413" spans="2:26" s="1" customFormat="1" x14ac:dyDescent="0.2">
      <c r="X413" s="37"/>
      <c r="Z413" s="39"/>
    </row>
    <row r="414" spans="2:26" s="1" customFormat="1" x14ac:dyDescent="0.2">
      <c r="X414" s="37"/>
      <c r="Z414" s="39"/>
    </row>
    <row r="415" spans="2:26" s="1" customFormat="1" x14ac:dyDescent="0.2">
      <c r="X415" s="37"/>
      <c r="Z415" s="39"/>
    </row>
    <row r="416" spans="2:26" s="1" customFormat="1" x14ac:dyDescent="0.2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X416" s="37"/>
      <c r="Z416" s="39"/>
    </row>
  </sheetData>
  <sheetProtection algorithmName="SHA-512" hashValue="2R639VLvH0lyVk/JM1m73t0jw9owz/kUaw5W7tU/VrrnVwRbjmtO11AOwzex+jluE/p0AqtiAqfsTDDl3Wlkmw==" saltValue="NBf46rKDHnUGINDmNQEnJQ==" spinCount="100000" sheet="1" selectLockedCells="1"/>
  <sortState xmlns:xlrd2="http://schemas.microsoft.com/office/spreadsheetml/2017/richdata2" ref="Z1:Z436">
    <sortCondition ref="Z1:Z436"/>
  </sortState>
  <mergeCells count="59">
    <mergeCell ref="B34:R35"/>
    <mergeCell ref="S34:V35"/>
    <mergeCell ref="R37:V37"/>
    <mergeCell ref="Q40:V40"/>
    <mergeCell ref="B41:I42"/>
    <mergeCell ref="Q41:V41"/>
    <mergeCell ref="Q42:V42"/>
    <mergeCell ref="P37:Q37"/>
    <mergeCell ref="B32:R32"/>
    <mergeCell ref="S32:V32"/>
    <mergeCell ref="B23:R24"/>
    <mergeCell ref="S23:T24"/>
    <mergeCell ref="U23:V24"/>
    <mergeCell ref="B25:R25"/>
    <mergeCell ref="S25:T25"/>
    <mergeCell ref="U25:V25"/>
    <mergeCell ref="B26:R29"/>
    <mergeCell ref="S26:T29"/>
    <mergeCell ref="U26:V29"/>
    <mergeCell ref="B30:R30"/>
    <mergeCell ref="S30:V30"/>
    <mergeCell ref="B18:R19"/>
    <mergeCell ref="S18:T19"/>
    <mergeCell ref="U18:V19"/>
    <mergeCell ref="B20:R22"/>
    <mergeCell ref="S20:T22"/>
    <mergeCell ref="U20:V22"/>
    <mergeCell ref="B14:R14"/>
    <mergeCell ref="S14:V14"/>
    <mergeCell ref="S17:T17"/>
    <mergeCell ref="U17:V17"/>
    <mergeCell ref="B17:R17"/>
    <mergeCell ref="B12:R12"/>
    <mergeCell ref="S12:T12"/>
    <mergeCell ref="U12:V12"/>
    <mergeCell ref="B13:R13"/>
    <mergeCell ref="S13:T13"/>
    <mergeCell ref="U13:V13"/>
    <mergeCell ref="S10:T10"/>
    <mergeCell ref="U10:V10"/>
    <mergeCell ref="B11:R11"/>
    <mergeCell ref="S11:T11"/>
    <mergeCell ref="U11:V11"/>
    <mergeCell ref="B10:R10"/>
    <mergeCell ref="B7:C7"/>
    <mergeCell ref="D7:Q7"/>
    <mergeCell ref="S7:V7"/>
    <mergeCell ref="B8:D8"/>
    <mergeCell ref="E8:H8"/>
    <mergeCell ref="O8:R8"/>
    <mergeCell ref="S8:V8"/>
    <mergeCell ref="B6:C6"/>
    <mergeCell ref="D6:V6"/>
    <mergeCell ref="B1:V1"/>
    <mergeCell ref="R3:S3"/>
    <mergeCell ref="B5:F5"/>
    <mergeCell ref="G5:V5"/>
    <mergeCell ref="F3:P3"/>
    <mergeCell ref="B4:V4"/>
  </mergeCells>
  <conditionalFormatting sqref="B41">
    <cfRule type="cellIs" dxfId="0" priority="1" stopIfTrue="1" operator="equal">
      <formula>0</formula>
    </cfRule>
  </conditionalFormatting>
  <dataValidations count="2">
    <dataValidation type="list" allowBlank="1" showInputMessage="1" showErrorMessage="1" sqref="D6:V6" xr:uid="{E7336FCC-FD2C-44CD-A3E7-209BDB091EA9}">
      <formula1>$X$1:$X$69</formula1>
    </dataValidation>
    <dataValidation type="list" operator="notEqual" showInputMessage="1" showErrorMessage="1" errorTitle="Cargo" error="Digite o cargo" promptTitle="Cargo" prompt="Descrever o cargo" sqref="G5:V5" xr:uid="{00000000-0002-0000-0000-000000000000}">
      <formula1>$Z$1:$Z$13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Lista!$A$1:$A$6</xm:f>
          </x14:formula1>
          <xm:sqref>E8:H8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80"/>
  <sheetViews>
    <sheetView workbookViewId="0">
      <selection activeCell="D80" sqref="D80"/>
    </sheetView>
  </sheetViews>
  <sheetFormatPr defaultRowHeight="18.75" x14ac:dyDescent="0.3"/>
  <cols>
    <col min="1" max="1" width="19.7109375" style="13" bestFit="1" customWidth="1"/>
    <col min="2" max="2" width="29.5703125" style="13" bestFit="1" customWidth="1"/>
    <col min="3" max="3" width="26.42578125" style="13" bestFit="1" customWidth="1"/>
    <col min="4" max="4" width="50.5703125" style="13" bestFit="1" customWidth="1"/>
    <col min="5" max="16384" width="9.140625" style="13"/>
  </cols>
  <sheetData>
    <row r="1" spans="1:4" x14ac:dyDescent="0.3">
      <c r="A1" s="13" t="s">
        <v>11</v>
      </c>
      <c r="B1" s="13" t="s">
        <v>17</v>
      </c>
      <c r="C1" s="13" t="s">
        <v>19</v>
      </c>
    </row>
    <row r="2" spans="1:4" x14ac:dyDescent="0.3">
      <c r="A2" s="13" t="s">
        <v>12</v>
      </c>
      <c r="B2" s="13" t="s">
        <v>18</v>
      </c>
      <c r="C2" s="13" t="s">
        <v>20</v>
      </c>
      <c r="D2" s="14" t="s">
        <v>52</v>
      </c>
    </row>
    <row r="3" spans="1:4" x14ac:dyDescent="0.3">
      <c r="A3" s="13" t="s">
        <v>13</v>
      </c>
      <c r="C3" s="13" t="s">
        <v>21</v>
      </c>
      <c r="D3" s="14" t="s">
        <v>58</v>
      </c>
    </row>
    <row r="4" spans="1:4" x14ac:dyDescent="0.3">
      <c r="A4" s="13" t="s">
        <v>14</v>
      </c>
      <c r="C4" s="13" t="s">
        <v>22</v>
      </c>
      <c r="D4" s="14" t="s">
        <v>59</v>
      </c>
    </row>
    <row r="5" spans="1:4" x14ac:dyDescent="0.3">
      <c r="A5" s="13" t="s">
        <v>15</v>
      </c>
      <c r="C5" s="13" t="s">
        <v>23</v>
      </c>
      <c r="D5" s="14" t="s">
        <v>60</v>
      </c>
    </row>
    <row r="6" spans="1:4" x14ac:dyDescent="0.3">
      <c r="A6" s="13" t="s">
        <v>16</v>
      </c>
      <c r="C6" s="13" t="s">
        <v>24</v>
      </c>
      <c r="D6" s="14" t="s">
        <v>61</v>
      </c>
    </row>
    <row r="7" spans="1:4" x14ac:dyDescent="0.3">
      <c r="C7" s="13" t="s">
        <v>25</v>
      </c>
      <c r="D7" s="14" t="s">
        <v>62</v>
      </c>
    </row>
    <row r="8" spans="1:4" x14ac:dyDescent="0.3">
      <c r="C8" s="13" t="s">
        <v>26</v>
      </c>
      <c r="D8" s="14" t="s">
        <v>63</v>
      </c>
    </row>
    <row r="9" spans="1:4" x14ac:dyDescent="0.3">
      <c r="D9" s="14" t="s">
        <v>43</v>
      </c>
    </row>
    <row r="10" spans="1:4" x14ac:dyDescent="0.3">
      <c r="D10" s="14" t="s">
        <v>64</v>
      </c>
    </row>
    <row r="11" spans="1:4" x14ac:dyDescent="0.3">
      <c r="D11" s="14" t="s">
        <v>65</v>
      </c>
    </row>
    <row r="12" spans="1:4" x14ac:dyDescent="0.3">
      <c r="D12" s="14" t="s">
        <v>66</v>
      </c>
    </row>
    <row r="13" spans="1:4" x14ac:dyDescent="0.3">
      <c r="D13" s="14" t="s">
        <v>44</v>
      </c>
    </row>
    <row r="14" spans="1:4" x14ac:dyDescent="0.3">
      <c r="D14" s="14" t="s">
        <v>67</v>
      </c>
    </row>
    <row r="15" spans="1:4" x14ac:dyDescent="0.3">
      <c r="D15" s="14" t="s">
        <v>68</v>
      </c>
    </row>
    <row r="16" spans="1:4" x14ac:dyDescent="0.3">
      <c r="D16" s="14" t="s">
        <v>45</v>
      </c>
    </row>
    <row r="17" spans="4:4" x14ac:dyDescent="0.3">
      <c r="D17" s="14" t="s">
        <v>46</v>
      </c>
    </row>
    <row r="18" spans="4:4" x14ac:dyDescent="0.3">
      <c r="D18" s="14" t="s">
        <v>69</v>
      </c>
    </row>
    <row r="19" spans="4:4" x14ac:dyDescent="0.3">
      <c r="D19" s="14" t="s">
        <v>70</v>
      </c>
    </row>
    <row r="20" spans="4:4" x14ac:dyDescent="0.3">
      <c r="D20" s="14" t="s">
        <v>53</v>
      </c>
    </row>
    <row r="21" spans="4:4" x14ac:dyDescent="0.3">
      <c r="D21" s="14" t="s">
        <v>71</v>
      </c>
    </row>
    <row r="22" spans="4:4" x14ac:dyDescent="0.3">
      <c r="D22" s="14" t="s">
        <v>72</v>
      </c>
    </row>
    <row r="23" spans="4:4" x14ac:dyDescent="0.3">
      <c r="D23" s="14" t="s">
        <v>73</v>
      </c>
    </row>
    <row r="24" spans="4:4" x14ac:dyDescent="0.3">
      <c r="D24" s="14" t="s">
        <v>74</v>
      </c>
    </row>
    <row r="25" spans="4:4" x14ac:dyDescent="0.3">
      <c r="D25" s="14" t="s">
        <v>75</v>
      </c>
    </row>
    <row r="26" spans="4:4" x14ac:dyDescent="0.3">
      <c r="D26" s="14" t="s">
        <v>76</v>
      </c>
    </row>
    <row r="27" spans="4:4" x14ac:dyDescent="0.3">
      <c r="D27" s="14" t="s">
        <v>77</v>
      </c>
    </row>
    <row r="28" spans="4:4" x14ac:dyDescent="0.3">
      <c r="D28" s="14" t="s">
        <v>78</v>
      </c>
    </row>
    <row r="29" spans="4:4" x14ac:dyDescent="0.3">
      <c r="D29" s="14" t="s">
        <v>79</v>
      </c>
    </row>
    <row r="30" spans="4:4" x14ac:dyDescent="0.3">
      <c r="D30" s="14" t="s">
        <v>80</v>
      </c>
    </row>
    <row r="31" spans="4:4" x14ac:dyDescent="0.3">
      <c r="D31" s="14" t="s">
        <v>81</v>
      </c>
    </row>
    <row r="32" spans="4:4" x14ac:dyDescent="0.3">
      <c r="D32" s="14" t="s">
        <v>82</v>
      </c>
    </row>
    <row r="33" spans="4:6" x14ac:dyDescent="0.3">
      <c r="D33" s="14" t="s">
        <v>33</v>
      </c>
    </row>
    <row r="34" spans="4:6" x14ac:dyDescent="0.3">
      <c r="D34" s="14" t="s">
        <v>34</v>
      </c>
    </row>
    <row r="35" spans="4:6" x14ac:dyDescent="0.3">
      <c r="D35" s="14" t="s">
        <v>35</v>
      </c>
    </row>
    <row r="36" spans="4:6" x14ac:dyDescent="0.3">
      <c r="D36" s="14" t="s">
        <v>37</v>
      </c>
    </row>
    <row r="37" spans="4:6" x14ac:dyDescent="0.3">
      <c r="D37" s="14" t="s">
        <v>83</v>
      </c>
      <c r="F37" s="14"/>
    </row>
    <row r="38" spans="4:6" x14ac:dyDescent="0.3">
      <c r="D38" s="14" t="s">
        <v>84</v>
      </c>
    </row>
    <row r="39" spans="4:6" x14ac:dyDescent="0.3">
      <c r="D39" s="14" t="s">
        <v>85</v>
      </c>
    </row>
    <row r="40" spans="4:6" x14ac:dyDescent="0.3">
      <c r="D40" s="14" t="s">
        <v>86</v>
      </c>
    </row>
    <row r="41" spans="4:6" x14ac:dyDescent="0.3">
      <c r="D41" s="14" t="s">
        <v>39</v>
      </c>
    </row>
    <row r="42" spans="4:6" x14ac:dyDescent="0.3">
      <c r="D42" s="14" t="s">
        <v>87</v>
      </c>
    </row>
    <row r="43" spans="4:6" x14ac:dyDescent="0.3">
      <c r="D43" s="14" t="s">
        <v>41</v>
      </c>
    </row>
    <row r="44" spans="4:6" x14ac:dyDescent="0.3">
      <c r="D44" s="14" t="s">
        <v>88</v>
      </c>
    </row>
    <row r="45" spans="4:6" x14ac:dyDescent="0.3">
      <c r="D45" s="14" t="s">
        <v>89</v>
      </c>
    </row>
    <row r="46" spans="4:6" x14ac:dyDescent="0.3">
      <c r="D46" s="14" t="s">
        <v>90</v>
      </c>
      <c r="F46" s="14"/>
    </row>
    <row r="47" spans="4:6" x14ac:dyDescent="0.3">
      <c r="D47" s="14" t="s">
        <v>91</v>
      </c>
      <c r="F47" s="14"/>
    </row>
    <row r="48" spans="4:6" x14ac:dyDescent="0.3">
      <c r="D48" s="14" t="s">
        <v>92</v>
      </c>
      <c r="F48" s="14"/>
    </row>
    <row r="49" spans="4:6" x14ac:dyDescent="0.3">
      <c r="D49" s="14" t="s">
        <v>93</v>
      </c>
      <c r="F49" s="14"/>
    </row>
    <row r="50" spans="4:6" x14ac:dyDescent="0.3">
      <c r="D50" s="14" t="s">
        <v>94</v>
      </c>
      <c r="F50" s="14"/>
    </row>
    <row r="51" spans="4:6" x14ac:dyDescent="0.3">
      <c r="D51" s="14" t="s">
        <v>95</v>
      </c>
      <c r="F51" s="14"/>
    </row>
    <row r="52" spans="4:6" x14ac:dyDescent="0.3">
      <c r="D52" s="14" t="s">
        <v>96</v>
      </c>
      <c r="F52" s="14"/>
    </row>
    <row r="53" spans="4:6" x14ac:dyDescent="0.3">
      <c r="D53" s="14" t="s">
        <v>36</v>
      </c>
      <c r="F53" s="14"/>
    </row>
    <row r="54" spans="4:6" x14ac:dyDescent="0.3">
      <c r="D54" s="14" t="s">
        <v>97</v>
      </c>
      <c r="F54" s="14"/>
    </row>
    <row r="55" spans="4:6" x14ac:dyDescent="0.3">
      <c r="D55" s="14" t="s">
        <v>98</v>
      </c>
      <c r="F55" s="14"/>
    </row>
    <row r="56" spans="4:6" x14ac:dyDescent="0.3">
      <c r="D56" s="14" t="s">
        <v>38</v>
      </c>
      <c r="F56" s="14"/>
    </row>
    <row r="57" spans="4:6" x14ac:dyDescent="0.3">
      <c r="D57" s="14" t="s">
        <v>99</v>
      </c>
      <c r="F57" s="14"/>
    </row>
    <row r="58" spans="4:6" x14ac:dyDescent="0.3">
      <c r="D58" s="14" t="s">
        <v>100</v>
      </c>
      <c r="F58" s="14"/>
    </row>
    <row r="59" spans="4:6" x14ac:dyDescent="0.3">
      <c r="D59" s="14" t="s">
        <v>40</v>
      </c>
      <c r="F59" s="14"/>
    </row>
    <row r="60" spans="4:6" x14ac:dyDescent="0.3">
      <c r="D60" s="14" t="s">
        <v>101</v>
      </c>
      <c r="F60" s="14"/>
    </row>
    <row r="61" spans="4:6" x14ac:dyDescent="0.3">
      <c r="D61" s="14" t="s">
        <v>42</v>
      </c>
      <c r="F61" s="14"/>
    </row>
    <row r="62" spans="4:6" x14ac:dyDescent="0.3">
      <c r="D62" s="14" t="s">
        <v>104</v>
      </c>
      <c r="F62" s="14"/>
    </row>
    <row r="63" spans="4:6" x14ac:dyDescent="0.3">
      <c r="D63" s="14" t="s">
        <v>105</v>
      </c>
      <c r="F63" s="14"/>
    </row>
    <row r="64" spans="4:6" x14ac:dyDescent="0.3">
      <c r="D64" s="14" t="s">
        <v>54</v>
      </c>
      <c r="F64" s="14"/>
    </row>
    <row r="65" spans="4:6" x14ac:dyDescent="0.3">
      <c r="D65" s="14" t="s">
        <v>50</v>
      </c>
      <c r="F65" s="14"/>
    </row>
    <row r="66" spans="4:6" x14ac:dyDescent="0.3">
      <c r="D66" s="14" t="s">
        <v>103</v>
      </c>
    </row>
    <row r="67" spans="4:6" x14ac:dyDescent="0.3">
      <c r="D67" s="14" t="s">
        <v>102</v>
      </c>
    </row>
    <row r="68" spans="4:6" x14ac:dyDescent="0.3">
      <c r="D68" s="14" t="s">
        <v>27</v>
      </c>
    </row>
    <row r="69" spans="4:6" x14ac:dyDescent="0.3">
      <c r="D69" s="14" t="s">
        <v>56</v>
      </c>
    </row>
    <row r="70" spans="4:6" x14ac:dyDescent="0.3">
      <c r="D70" s="14" t="s">
        <v>47</v>
      </c>
    </row>
    <row r="71" spans="4:6" x14ac:dyDescent="0.3">
      <c r="D71" s="14" t="s">
        <v>29</v>
      </c>
    </row>
    <row r="72" spans="4:6" x14ac:dyDescent="0.3">
      <c r="D72" s="14" t="s">
        <v>55</v>
      </c>
    </row>
    <row r="73" spans="4:6" x14ac:dyDescent="0.3">
      <c r="D73" s="14" t="s">
        <v>48</v>
      </c>
    </row>
    <row r="74" spans="4:6" x14ac:dyDescent="0.3">
      <c r="D74" s="14" t="s">
        <v>30</v>
      </c>
    </row>
    <row r="75" spans="4:6" x14ac:dyDescent="0.3">
      <c r="D75" s="14" t="s">
        <v>51</v>
      </c>
    </row>
    <row r="76" spans="4:6" x14ac:dyDescent="0.3">
      <c r="D76" s="14" t="s">
        <v>28</v>
      </c>
    </row>
    <row r="77" spans="4:6" x14ac:dyDescent="0.3">
      <c r="D77" s="14" t="s">
        <v>32</v>
      </c>
    </row>
    <row r="78" spans="4:6" x14ac:dyDescent="0.3">
      <c r="D78" s="14" t="s">
        <v>57</v>
      </c>
    </row>
    <row r="79" spans="4:6" x14ac:dyDescent="0.3">
      <c r="D79" s="14" t="s">
        <v>31</v>
      </c>
    </row>
    <row r="80" spans="4:6" x14ac:dyDescent="0.3">
      <c r="D80" s="14" t="s">
        <v>49</v>
      </c>
    </row>
  </sheetData>
  <sheetProtection selectLockedCells="1" selectUnlockedCells="1"/>
  <sortState xmlns:xlrd2="http://schemas.microsoft.com/office/spreadsheetml/2017/richdata2" ref="D2:D80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DOCENTE TITULAR</vt:lpstr>
      <vt:lpstr>Lista</vt:lpstr>
      <vt:lpstr>'ANEXO DOCENTE TITULAR'!Area_de_impressao</vt:lpstr>
      <vt:lpstr>Lista!OLE_LINK1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rogeria</dc:creator>
  <cp:lastModifiedBy>colaborador4</cp:lastModifiedBy>
  <cp:lastPrinted>2020-10-13T13:58:56Z</cp:lastPrinted>
  <dcterms:created xsi:type="dcterms:W3CDTF">2011-09-14T14:58:46Z</dcterms:created>
  <dcterms:modified xsi:type="dcterms:W3CDTF">2021-10-18T13:32:59Z</dcterms:modified>
</cp:coreProperties>
</file>