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Recursos Humanos\DP\ATRIBUIÇÃO\ATRIBUIÇÃO 2021-2022\Anexos, Quadros e Modelos\"/>
    </mc:Choice>
  </mc:AlternateContent>
  <xr:revisionPtr revIDLastSave="0" documentId="13_ncr:1_{B57FA4FD-2988-49A9-B1B7-874C5DCCF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FUNCIONÁRIOS" sheetId="3" r:id="rId1"/>
    <sheet name="Lista" sheetId="4" state="hidden" r:id="rId2"/>
  </sheets>
  <definedNames>
    <definedName name="_xlnm.Print_Area" localSheetId="0">'ANEXO FUNCIONÁRIOS'!$B$1:$X$45</definedName>
    <definedName name="OLE_LINK1" localSheetId="1">Lista!$D$2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3" l="1"/>
  <c r="V24" i="3" l="1"/>
  <c r="C43" i="3" l="1"/>
  <c r="S39" i="3"/>
  <c r="M37" i="3"/>
  <c r="F36" i="3"/>
  <c r="I35" i="3"/>
  <c r="V28" i="3"/>
  <c r="V23" i="3"/>
  <c r="V22" i="3"/>
  <c r="T30" i="3" l="1"/>
  <c r="T31" i="3"/>
</calcChain>
</file>

<file path=xl/sharedStrings.xml><?xml version="1.0" encoding="utf-8"?>
<sst xmlns="http://schemas.openxmlformats.org/spreadsheetml/2006/main" count="218" uniqueCount="156">
  <si>
    <t>ANO:</t>
  </si>
  <si>
    <t>Nome:</t>
  </si>
  <si>
    <t>RG:</t>
  </si>
  <si>
    <t>Estado Civil:</t>
  </si>
  <si>
    <t>Data de Nascimento:</t>
  </si>
  <si>
    <t>Dias</t>
  </si>
  <si>
    <t>Concordo com a contagem acima</t>
  </si>
  <si>
    <t>Itapeva,</t>
  </si>
  <si>
    <t>Pontos</t>
  </si>
  <si>
    <t>Nº</t>
  </si>
  <si>
    <t>Escola:</t>
  </si>
  <si>
    <t xml:space="preserve"> Nº de filhos(&lt;18a):</t>
  </si>
  <si>
    <r>
      <t>II.</t>
    </r>
    <r>
      <rPr>
        <sz val="11"/>
        <rFont val="Arial"/>
        <family val="2"/>
      </rPr>
      <t xml:space="preserve"> (</t>
    </r>
  </si>
  <si>
    <t>)</t>
  </si>
  <si>
    <t>(</t>
  </si>
  <si>
    <t>Auxiliar de Biblioteca</t>
  </si>
  <si>
    <t>Orientador de Alunos / Inspetor de Alunos</t>
  </si>
  <si>
    <t>Dados para desempate:</t>
  </si>
  <si>
    <t>Tempo no cargo:</t>
  </si>
  <si>
    <t>dias.</t>
  </si>
  <si>
    <t>Idade:</t>
  </si>
  <si>
    <t>anos.</t>
  </si>
  <si>
    <t>Nº de filhos (menores de 18 anos):</t>
  </si>
  <si>
    <t>Assinatura e Carimbo do Diretor</t>
  </si>
  <si>
    <t>SOLTEIRO(A)</t>
  </si>
  <si>
    <t>CASADO(A)</t>
  </si>
  <si>
    <t>AMASIADO(A)</t>
  </si>
  <si>
    <t>VIÚVO(A)</t>
  </si>
  <si>
    <t>DIVORCIADO(A)</t>
  </si>
  <si>
    <t>SEPARADO(A)</t>
  </si>
  <si>
    <t>Professor de Ed. Básica I</t>
  </si>
  <si>
    <t>Professor de Ed. Básica II</t>
  </si>
  <si>
    <t>ARTES</t>
  </si>
  <si>
    <t>CIÊNCIAS</t>
  </si>
  <si>
    <t>ED. FÍSICA</t>
  </si>
  <si>
    <t>GEOGRAFIA</t>
  </si>
  <si>
    <t>HISTÓRIA</t>
  </si>
  <si>
    <t>INGLÊS</t>
  </si>
  <si>
    <t>LÍNGUA PORTUGUESA</t>
  </si>
  <si>
    <t>MATEMÁTICA</t>
  </si>
  <si>
    <t>ACDC</t>
  </si>
  <si>
    <t>Projeto A.B.  Ao Teu Encontro</t>
  </si>
  <si>
    <t>CFP - Centro de Formação Pedagógica</t>
  </si>
  <si>
    <t>NTM - Núcleo de Tecnologia Municipal</t>
  </si>
  <si>
    <t>SME - Secretaria Municipal da Educação</t>
  </si>
  <si>
    <t>RECRIA – Recanto da Criança e do Adolescente</t>
  </si>
  <si>
    <t>EM José Ferreira Fogaça</t>
  </si>
  <si>
    <t>EM José Lopes Fernandez</t>
  </si>
  <si>
    <t>EM José Maria de Oliveira</t>
  </si>
  <si>
    <t>EM José Mokarzel</t>
  </si>
  <si>
    <t>EM José Sebastião Herrera</t>
  </si>
  <si>
    <t>EM Maria de Lourdes Ribeiro</t>
  </si>
  <si>
    <t>EM Oliva Gomes de Melo</t>
  </si>
  <si>
    <t>EM Raphael Fabri Netto</t>
  </si>
  <si>
    <t>EM Saturnino Lima Araújo</t>
  </si>
  <si>
    <t>EM Dom Silvio Maria Dario</t>
  </si>
  <si>
    <t>EMEI Francisco Rossi Junior</t>
  </si>
  <si>
    <t>EMEI Lar Esperança</t>
  </si>
  <si>
    <t>EMEI Maria Gonçalves Rodrigues</t>
  </si>
  <si>
    <t>EMEI Marlene Marchetti Gabriel Vaz</t>
  </si>
  <si>
    <t>CEAPEM - Centro de Apoio Pedagógico Multidisciplinar</t>
  </si>
  <si>
    <t>Creche Lar do Amor</t>
  </si>
  <si>
    <t>UNESP</t>
  </si>
  <si>
    <t>EE Otávio Ferrari</t>
  </si>
  <si>
    <t>PETI</t>
  </si>
  <si>
    <t>EMEI Alfredo Langner Filho</t>
  </si>
  <si>
    <t>EMEI Oscar Vieira Murat</t>
  </si>
  <si>
    <t>EE Profª. Nicota Soares</t>
  </si>
  <si>
    <t>Correios</t>
  </si>
  <si>
    <t>Bolsa Família</t>
  </si>
  <si>
    <t>Sala Verde</t>
  </si>
  <si>
    <t>EMEI Antonio José Belézia</t>
  </si>
  <si>
    <t>EMEI Antonio Marins</t>
  </si>
  <si>
    <t>EMEI Darcy Moura Braatz Müzel</t>
  </si>
  <si>
    <t>EMEI Edna Muzel de Moura</t>
  </si>
  <si>
    <t>EMEI Elza de Souza Barros</t>
  </si>
  <si>
    <t>EMEI Flávia Elsie Ferrari Lima</t>
  </si>
  <si>
    <t>EMEI Gláucia de Melo Santos Pontes</t>
  </si>
  <si>
    <t>EMEI Jalile Abdalla Bührer</t>
  </si>
  <si>
    <t>EMEI José Lúcio Martins</t>
  </si>
  <si>
    <t>EMEI Leny Mariano Sá Lima</t>
  </si>
  <si>
    <t>EMEI Liliane Angélica Leonel Moreira</t>
  </si>
  <si>
    <t>EMEI Mary Law Felippe</t>
  </si>
  <si>
    <t>EMEI Neusa Maria da Silveira Camargo</t>
  </si>
  <si>
    <t>EMEI Zelina Guimarães</t>
  </si>
  <si>
    <t>EM Acácio Piedade</t>
  </si>
  <si>
    <t>EM Antonio Carvalho Felippe</t>
  </si>
  <si>
    <t>EM Antonio Felippe</t>
  </si>
  <si>
    <t>EM Auta Rolim</t>
  </si>
  <si>
    <t>EM Celso Duch Villar</t>
  </si>
  <si>
    <t>EM Eliza de Barros Moraes</t>
  </si>
  <si>
    <t>EM Euflávio Barbosa</t>
  </si>
  <si>
    <t>EM Francisco Prado Margarido</t>
  </si>
  <si>
    <t>EM Genésio Moura Muzel</t>
  </si>
  <si>
    <t>EM Hélio de Morais</t>
  </si>
  <si>
    <t>EM Hilda Frida Ghering Geminiani</t>
  </si>
  <si>
    <t>EM Leonor Cerdeira</t>
  </si>
  <si>
    <t>EM Maria José Ribeiro Scholz</t>
  </si>
  <si>
    <t>EM Maria Terezinha Oliveira</t>
  </si>
  <si>
    <t>EM Nair Rodrigues Queiroz</t>
  </si>
  <si>
    <t>EM Rubens Fernando de Almeida</t>
  </si>
  <si>
    <t>EM Terezinha Moura Rodr. Gomes</t>
  </si>
  <si>
    <t>EM Thereza Silveira Mello</t>
  </si>
  <si>
    <t>EM Zita Ferrari</t>
  </si>
  <si>
    <t>EM Antonio Maisano</t>
  </si>
  <si>
    <t>EM Carlinda Gomes Rolim</t>
  </si>
  <si>
    <t>EM Dirce Lara da Silva</t>
  </si>
  <si>
    <t>EM Franco Montoro</t>
  </si>
  <si>
    <t>EM Ivis Piedade Marques</t>
  </si>
  <si>
    <t>EM João Gilberto de Almeida Corrêa</t>
  </si>
  <si>
    <t>EM Juarez Costa</t>
  </si>
  <si>
    <t>EM Luiz Gonzaga Dias Monteiro</t>
  </si>
  <si>
    <t>EM Mauro Albano</t>
  </si>
  <si>
    <t>EM Newton de Moura Müzel</t>
  </si>
  <si>
    <t>EM Sérgio Motta</t>
  </si>
  <si>
    <t>ETEC Dr. Demétrio de Azevedo Junior</t>
  </si>
  <si>
    <t>Secretário de Escola</t>
  </si>
  <si>
    <t>EE Profª. Zulmira de Oliveira</t>
  </si>
  <si>
    <t>EE Prof. Jeminiano David Muzel</t>
  </si>
  <si>
    <t>EE Prof. José Vasques Ferrari</t>
  </si>
  <si>
    <t>Total Geral</t>
  </si>
  <si>
    <t>Merendeira</t>
  </si>
  <si>
    <t>ANEXO I - REMOÇÃO FUNCIONÁRIOS</t>
  </si>
  <si>
    <t>Aux. Serv. Escolares / Aux. Serv. Gerais / Servente de Escola</t>
  </si>
  <si>
    <t>Oficial de Administração / Auxiliar de Administração</t>
  </si>
  <si>
    <t>A- Certificado de Conclusão de Curso ou Diploma de Curso em Nível Superior, realizado em Instituição de ensino devidamente reconhecida plo MEC - 1 ponto por Certificado ou Diploma até o máximo de 5 pontos.</t>
  </si>
  <si>
    <t xml:space="preserve">B - Cursos de extensão cultural autorizados por órgãos oficiais, mínimo de 30 horas e realizados nos últimos 3 (três) anos - 0,100 pontos por curso até o máximo de 0,500 pontos (poderão ser  considerados blocos de 30 horas dentro do mesmo certificado para a pontuação de 0,100 pontos  por curso, considerar a data da realização do curso)   </t>
  </si>
  <si>
    <t>MUNICÍPIO DE ITAPEVA - SECRETARIA MUNICIPAL DA EDUCAÇÃO</t>
  </si>
  <si>
    <t>Monitor de Educação Infantil</t>
  </si>
  <si>
    <t>EMEI Cinira Faria Godoy</t>
  </si>
  <si>
    <t>EMEI Darci de Moura Braatz Müzel</t>
  </si>
  <si>
    <t>EMEI Edna Müzel de Moura</t>
  </si>
  <si>
    <t>EMEI Francisco Rossi Júnior</t>
  </si>
  <si>
    <t xml:space="preserve">EMEI Gláucia de Melo Santos Pontes </t>
  </si>
  <si>
    <t>EM Dom Sílvio Maria Dário</t>
  </si>
  <si>
    <t xml:space="preserve">EM José Maria de Oliveira </t>
  </si>
  <si>
    <t xml:space="preserve">EM Maria Terezinha Oliveira </t>
  </si>
  <si>
    <t xml:space="preserve">EM Newton de Moura Müzel </t>
  </si>
  <si>
    <t>EM Terezinha de Moura Rodrigues Gomes</t>
  </si>
  <si>
    <t>APAE - Associação Pais Alunos Excepcionais</t>
  </si>
  <si>
    <t>CEAPEM</t>
  </si>
  <si>
    <t>Escola de Música Prof. Hugo Belézia</t>
  </si>
  <si>
    <t>Lar do Amor</t>
  </si>
  <si>
    <t>Projeto Esperança - Ao Teu Encontro</t>
  </si>
  <si>
    <t>Secretaria Municipal da Educação</t>
  </si>
  <si>
    <t>EE Jeminiano david Muzel</t>
  </si>
  <si>
    <t>EE José Vasques Ferrari</t>
  </si>
  <si>
    <t>EE Nicota Soares</t>
  </si>
  <si>
    <t>EE Zulmira de Oliveira</t>
  </si>
  <si>
    <t>I. Inscrição para remoção de funcionários nos termos dos artigos 39 a 42 da lei 1777/02 e Resolução SME nº 005/2021.</t>
  </si>
  <si>
    <t>III. De acordo com o Artigo 11 da Resolução SME nº 005/2021.</t>
  </si>
  <si>
    <t>No Cargo, em dias - 0,004 por dia - até o máximo de 30 pontos</t>
  </si>
  <si>
    <t xml:space="preserve">Na Função, no Município de Itapeva - 0,002 por dia </t>
  </si>
  <si>
    <t xml:space="preserve">Na Unidade Escolar, em dias - 0,001 por dia </t>
  </si>
  <si>
    <t>IV. Títulos de acordo com o Artigo 1º da Resolução SME nº 005/2021.</t>
  </si>
  <si>
    <t>Total de pontos para classificação em nível da Secretaria Municipal da Educação deduzindo a Unidade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</si>
</sst>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dd\ &quot;de&quot;\ mmmm\ &quot;de&quot;\ yyyy"/>
    <numFmt numFmtId="166" formatCode="#,##0.000"/>
    <numFmt numFmtId="167" formatCode="0_ ;\-0\ "/>
    <numFmt numFmtId="168" formatCode="dd/mm/yy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1"/>
      <color theme="3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1"/>
      <color indexed="1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color theme="4" tint="-0.499984740745262"/>
      <name val="Arial"/>
      <family val="2"/>
    </font>
    <font>
      <sz val="6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0"/>
      <color theme="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1"/>
      <name val="Calibri"/>
      <family val="2"/>
      <scheme val="minor"/>
    </font>
    <font>
      <sz val="13"/>
      <name val="Arial"/>
      <family val="2"/>
    </font>
    <font>
      <sz val="10"/>
      <name val="Calibri"/>
      <family val="2"/>
      <scheme val="minor"/>
    </font>
    <font>
      <b/>
      <sz val="12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165" fontId="2" fillId="2" borderId="0" xfId="0" applyNumberFormat="1" applyFont="1" applyFill="1" applyAlignment="1" applyProtection="1">
      <alignment horizontal="left"/>
    </xf>
    <xf numFmtId="0" fontId="2" fillId="2" borderId="2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/>
    <xf numFmtId="0" fontId="2" fillId="0" borderId="0" xfId="0" applyFont="1" applyProtection="1"/>
    <xf numFmtId="0" fontId="7" fillId="2" borderId="0" xfId="0" applyFont="1" applyFill="1" applyAlignment="1" applyProtection="1"/>
    <xf numFmtId="0" fontId="6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1" fontId="2" fillId="4" borderId="1" xfId="0" applyNumberFormat="1" applyFont="1" applyFill="1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Protection="1"/>
    <xf numFmtId="0" fontId="2" fillId="2" borderId="6" xfId="0" applyFont="1" applyFill="1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/>
    </xf>
    <xf numFmtId="0" fontId="2" fillId="2" borderId="8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165" fontId="2" fillId="2" borderId="0" xfId="0" applyNumberFormat="1" applyFont="1" applyFill="1" applyAlignment="1" applyProtection="1">
      <alignment horizontal="left" vertical="center"/>
    </xf>
    <xf numFmtId="14" fontId="2" fillId="2" borderId="0" xfId="0" applyNumberFormat="1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vertical="center"/>
    </xf>
    <xf numFmtId="1" fontId="14" fillId="2" borderId="11" xfId="0" applyNumberFormat="1" applyFont="1" applyFill="1" applyBorder="1" applyAlignment="1" applyProtection="1">
      <alignment horizontal="left" vertical="center"/>
    </xf>
    <xf numFmtId="1" fontId="5" fillId="2" borderId="0" xfId="0" applyNumberFormat="1" applyFont="1" applyFill="1" applyAlignment="1" applyProtection="1">
      <alignment vertical="center"/>
    </xf>
    <xf numFmtId="165" fontId="2" fillId="2" borderId="0" xfId="0" applyNumberFormat="1" applyFont="1" applyFill="1" applyAlignment="1" applyProtection="1"/>
    <xf numFmtId="0" fontId="2" fillId="2" borderId="0" xfId="0" applyFont="1" applyFill="1" applyAlignment="1" applyProtection="1"/>
    <xf numFmtId="0" fontId="2" fillId="0" borderId="0" xfId="0" applyFont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/>
    </xf>
    <xf numFmtId="0" fontId="3" fillId="5" borderId="0" xfId="0" applyFont="1" applyFill="1" applyAlignment="1" applyProtection="1">
      <alignment horizontal="left" vertical="center"/>
    </xf>
    <xf numFmtId="0" fontId="17" fillId="0" borderId="0" xfId="0" applyFont="1" applyProtection="1"/>
    <xf numFmtId="0" fontId="0" fillId="0" borderId="0" xfId="0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8" fillId="2" borderId="18" xfId="0" applyFont="1" applyFill="1" applyBorder="1" applyAlignment="1" applyProtection="1">
      <alignment horizontal="left" vertical="center"/>
      <protection locked="0"/>
    </xf>
    <xf numFmtId="167" fontId="8" fillId="2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 wrapText="1"/>
    </xf>
    <xf numFmtId="0" fontId="2" fillId="2" borderId="0" xfId="0" applyFont="1" applyFill="1"/>
    <xf numFmtId="0" fontId="2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0" borderId="0" xfId="0" applyFont="1"/>
    <xf numFmtId="0" fontId="2" fillId="4" borderId="0" xfId="0" applyFont="1" applyFill="1" applyAlignment="1">
      <alignment vertical="center"/>
    </xf>
    <xf numFmtId="0" fontId="24" fillId="0" borderId="0" xfId="0" applyFont="1"/>
    <xf numFmtId="0" fontId="3" fillId="2" borderId="0" xfId="0" applyFont="1" applyFill="1" applyAlignment="1" applyProtection="1">
      <alignment horizontal="left" vertical="justify" wrapText="1"/>
    </xf>
    <xf numFmtId="0" fontId="5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left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168" fontId="1" fillId="0" borderId="18" xfId="0" applyNumberFormat="1" applyFont="1" applyBorder="1" applyAlignment="1" applyProtection="1">
      <alignment horizontal="center"/>
      <protection locked="0"/>
    </xf>
    <xf numFmtId="168" fontId="1" fillId="0" borderId="19" xfId="0" applyNumberFormat="1" applyFont="1" applyBorder="1" applyAlignment="1" applyProtection="1">
      <alignment horizontal="center"/>
      <protection locked="0"/>
    </xf>
    <xf numFmtId="167" fontId="8" fillId="2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/>
    </xf>
    <xf numFmtId="1" fontId="14" fillId="2" borderId="0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/>
    </xf>
    <xf numFmtId="165" fontId="2" fillId="2" borderId="0" xfId="0" applyNumberFormat="1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justify" vertical="center" wrapText="1"/>
    </xf>
    <xf numFmtId="0" fontId="0" fillId="0" borderId="5" xfId="0" applyBorder="1" applyAlignment="1" applyProtection="1">
      <alignment horizontal="justify" vertical="center" wrapText="1"/>
    </xf>
    <xf numFmtId="0" fontId="0" fillId="0" borderId="4" xfId="0" applyBorder="1" applyAlignment="1" applyProtection="1">
      <alignment horizontal="justify" vertical="center" wrapText="1"/>
    </xf>
    <xf numFmtId="3" fontId="4" fillId="2" borderId="0" xfId="0" applyNumberFormat="1" applyFont="1" applyFill="1" applyAlignment="1" applyProtection="1">
      <alignment horizontal="center"/>
    </xf>
    <xf numFmtId="0" fontId="16" fillId="2" borderId="0" xfId="0" applyFont="1" applyFill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vertical="justify"/>
    </xf>
    <xf numFmtId="0" fontId="13" fillId="3" borderId="5" xfId="0" applyFont="1" applyFill="1" applyBorder="1" applyAlignment="1" applyProtection="1">
      <alignment vertical="justify"/>
    </xf>
    <xf numFmtId="0" fontId="13" fillId="3" borderId="4" xfId="0" applyFont="1" applyFill="1" applyBorder="1" applyAlignment="1" applyProtection="1">
      <alignment vertical="justify"/>
    </xf>
    <xf numFmtId="166" fontId="20" fillId="3" borderId="3" xfId="0" applyNumberFormat="1" applyFont="1" applyFill="1" applyBorder="1" applyAlignment="1" applyProtection="1">
      <alignment horizontal="center" vertical="center"/>
    </xf>
    <xf numFmtId="166" fontId="21" fillId="3" borderId="5" xfId="0" applyNumberFormat="1" applyFont="1" applyFill="1" applyBorder="1" applyAlignment="1" applyProtection="1">
      <alignment horizontal="center" vertical="center"/>
    </xf>
    <xf numFmtId="166" fontId="21" fillId="3" borderId="4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right" vertical="center"/>
    </xf>
    <xf numFmtId="0" fontId="13" fillId="3" borderId="5" xfId="0" applyFont="1" applyFill="1" applyBorder="1" applyAlignment="1" applyProtection="1">
      <alignment horizontal="right" vertical="center"/>
    </xf>
    <xf numFmtId="0" fontId="13" fillId="3" borderId="4" xfId="0" applyFont="1" applyFill="1" applyBorder="1" applyAlignment="1" applyProtection="1">
      <alignment horizontal="right" vertical="center"/>
    </xf>
    <xf numFmtId="166" fontId="5" fillId="3" borderId="3" xfId="0" applyNumberFormat="1" applyFont="1" applyFill="1" applyBorder="1" applyAlignment="1" applyProtection="1">
      <alignment horizontal="center" vertical="center"/>
    </xf>
    <xf numFmtId="166" fontId="13" fillId="3" borderId="5" xfId="0" applyNumberFormat="1" applyFont="1" applyFill="1" applyBorder="1" applyAlignment="1" applyProtection="1">
      <alignment horizontal="center" vertical="center"/>
    </xf>
    <xf numFmtId="166" fontId="13" fillId="3" borderId="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B1:AH416"/>
  <sheetViews>
    <sheetView tabSelected="1" view="pageBreakPreview" zoomScale="96" zoomScaleNormal="100" zoomScaleSheetLayoutView="96" workbookViewId="0">
      <selection activeCell="D17" sqref="D17"/>
    </sheetView>
  </sheetViews>
  <sheetFormatPr defaultColWidth="4" defaultRowHeight="14.25" x14ac:dyDescent="0.2"/>
  <cols>
    <col min="1" max="1" width="1.85546875" style="11" customWidth="1"/>
    <col min="2" max="2" width="2.140625" style="11" customWidth="1"/>
    <col min="3" max="3" width="4" style="11" customWidth="1"/>
    <col min="4" max="4" width="3.7109375" style="11" customWidth="1"/>
    <col min="5" max="5" width="3" style="11" customWidth="1"/>
    <col min="6" max="6" width="2.85546875" style="53" customWidth="1"/>
    <col min="7" max="7" width="4.5703125" style="11" customWidth="1"/>
    <col min="8" max="8" width="3.5703125" style="11" customWidth="1"/>
    <col min="9" max="9" width="4.7109375" style="11" customWidth="1"/>
    <col min="10" max="10" width="4" style="11" customWidth="1"/>
    <col min="11" max="11" width="3.85546875" style="11" customWidth="1"/>
    <col min="12" max="14" width="4" style="11" customWidth="1"/>
    <col min="15" max="15" width="3.7109375" style="11" customWidth="1"/>
    <col min="16" max="16" width="3.140625" style="11" customWidth="1"/>
    <col min="17" max="17" width="3.85546875" style="11" customWidth="1"/>
    <col min="18" max="18" width="1.7109375" style="11" customWidth="1"/>
    <col min="19" max="19" width="12.28515625" style="11" customWidth="1"/>
    <col min="20" max="21" width="4" style="11" customWidth="1"/>
    <col min="22" max="22" width="4.28515625" style="11" customWidth="1"/>
    <col min="23" max="23" width="4.85546875" style="11" customWidth="1"/>
    <col min="24" max="24" width="2.140625" style="11" customWidth="1"/>
    <col min="25" max="25" width="36.5703125" style="70" hidden="1" customWidth="1"/>
    <col min="26" max="26" width="0" style="68" hidden="1" customWidth="1"/>
    <col min="27" max="16384" width="4" style="11"/>
  </cols>
  <sheetData>
    <row r="1" spans="2:26" s="1" customFormat="1" ht="10.5" customHeight="1" x14ac:dyDescent="0.2">
      <c r="F1" s="2"/>
      <c r="Y1" s="62" t="s">
        <v>65</v>
      </c>
      <c r="Z1" s="63"/>
    </row>
    <row r="2" spans="2:26" s="1" customFormat="1" ht="15.75" x14ac:dyDescent="0.25">
      <c r="C2" s="72" t="s">
        <v>127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Y2" s="62" t="s">
        <v>71</v>
      </c>
      <c r="Z2" s="63"/>
    </row>
    <row r="3" spans="2:26" s="1" customFormat="1" ht="16.5" x14ac:dyDescent="0.2">
      <c r="F3" s="2"/>
      <c r="Y3" s="62" t="s">
        <v>129</v>
      </c>
      <c r="Z3" s="64"/>
    </row>
    <row r="4" spans="2:26" s="1" customFormat="1" ht="18" x14ac:dyDescent="0.25">
      <c r="C4" s="12"/>
      <c r="D4" s="12"/>
      <c r="E4" s="73" t="s">
        <v>122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13" t="s">
        <v>0</v>
      </c>
      <c r="T4" s="74">
        <v>2022</v>
      </c>
      <c r="U4" s="74"/>
      <c r="V4" s="74"/>
      <c r="W4" s="12"/>
      <c r="Y4" s="62" t="s">
        <v>130</v>
      </c>
      <c r="Z4" s="64"/>
    </row>
    <row r="5" spans="2:26" s="1" customFormat="1" ht="15.75" thickBot="1" x14ac:dyDescent="0.3">
      <c r="C5" s="14"/>
      <c r="D5" s="14"/>
      <c r="E5" s="14"/>
      <c r="F5" s="1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Y5" s="62" t="s">
        <v>131</v>
      </c>
      <c r="Z5" s="63"/>
    </row>
    <row r="6" spans="2:26" s="2" customFormat="1" ht="21" customHeight="1" x14ac:dyDescent="0.2">
      <c r="B6" s="6"/>
      <c r="C6" s="75" t="s">
        <v>10</v>
      </c>
      <c r="D6" s="76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16"/>
      <c r="Y6" s="62" t="s">
        <v>75</v>
      </c>
      <c r="Z6" s="63"/>
    </row>
    <row r="7" spans="2:26" s="2" customFormat="1" ht="21" customHeight="1" x14ac:dyDescent="0.25">
      <c r="B7" s="6"/>
      <c r="C7" s="79" t="s">
        <v>1</v>
      </c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6" t="s">
        <v>2</v>
      </c>
      <c r="R7" s="61"/>
      <c r="S7" s="88"/>
      <c r="T7" s="88"/>
      <c r="U7" s="88"/>
      <c r="V7" s="88"/>
      <c r="W7" s="59"/>
      <c r="X7" s="6"/>
      <c r="Y7" s="62" t="s">
        <v>76</v>
      </c>
      <c r="Z7" s="65"/>
    </row>
    <row r="8" spans="2:26" s="2" customFormat="1" ht="21" customHeight="1" thickBot="1" x14ac:dyDescent="0.25">
      <c r="B8" s="6"/>
      <c r="C8" s="82" t="s">
        <v>3</v>
      </c>
      <c r="D8" s="83"/>
      <c r="E8" s="83"/>
      <c r="F8" s="83"/>
      <c r="G8" s="84" t="s">
        <v>24</v>
      </c>
      <c r="H8" s="84"/>
      <c r="I8" s="84"/>
      <c r="J8" s="84"/>
      <c r="K8" s="85" t="s">
        <v>11</v>
      </c>
      <c r="L8" s="85"/>
      <c r="M8" s="85"/>
      <c r="N8" s="85"/>
      <c r="O8" s="85"/>
      <c r="P8" s="60"/>
      <c r="Q8" s="83" t="s">
        <v>4</v>
      </c>
      <c r="R8" s="83"/>
      <c r="S8" s="83"/>
      <c r="T8" s="83"/>
      <c r="U8" s="86">
        <v>36526</v>
      </c>
      <c r="V8" s="86"/>
      <c r="W8" s="87"/>
      <c r="X8" s="17"/>
      <c r="Y8" s="62" t="s">
        <v>132</v>
      </c>
      <c r="Z8" s="66"/>
    </row>
    <row r="9" spans="2:26" s="1" customFormat="1" x14ac:dyDescent="0.2">
      <c r="F9" s="2"/>
      <c r="Y9" s="62" t="s">
        <v>133</v>
      </c>
      <c r="Z9" s="66"/>
    </row>
    <row r="10" spans="2:26" s="1" customFormat="1" x14ac:dyDescent="0.2">
      <c r="C10" s="71" t="s">
        <v>149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Y10" s="62" t="s">
        <v>78</v>
      </c>
      <c r="Z10" s="63"/>
    </row>
    <row r="11" spans="2:26" s="1" customFormat="1" x14ac:dyDescent="0.2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Y11" s="62" t="s">
        <v>79</v>
      </c>
      <c r="Z11" s="67"/>
    </row>
    <row r="12" spans="2:26" s="1" customFormat="1" ht="15" x14ac:dyDescent="0.25">
      <c r="C12" s="18"/>
      <c r="D12" s="18"/>
      <c r="E12" s="18"/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0"/>
      <c r="R12" s="18"/>
      <c r="S12" s="18"/>
      <c r="Y12" s="62" t="s">
        <v>81</v>
      </c>
      <c r="Z12" s="66"/>
    </row>
    <row r="13" spans="2:26" s="21" customFormat="1" ht="18" x14ac:dyDescent="0.25">
      <c r="C13" s="22" t="s">
        <v>12</v>
      </c>
      <c r="D13" s="23"/>
      <c r="E13" s="2" t="s">
        <v>13</v>
      </c>
      <c r="F13" s="24" t="s">
        <v>15</v>
      </c>
      <c r="G13" s="25"/>
      <c r="H13" s="25"/>
      <c r="I13" s="25"/>
      <c r="J13" s="25"/>
      <c r="K13" s="25"/>
      <c r="L13" s="26"/>
      <c r="M13" s="26"/>
      <c r="T13" s="26"/>
      <c r="U13" s="26"/>
      <c r="V13" s="26"/>
      <c r="Y13" s="62" t="s">
        <v>58</v>
      </c>
      <c r="Z13" s="66"/>
    </row>
    <row r="14" spans="2:26" s="21" customFormat="1" ht="18" x14ac:dyDescent="0.25">
      <c r="C14" s="27" t="s">
        <v>14</v>
      </c>
      <c r="D14" s="23"/>
      <c r="E14" s="2" t="s">
        <v>13</v>
      </c>
      <c r="F14" s="56" t="s">
        <v>123</v>
      </c>
      <c r="G14" s="24"/>
      <c r="H14" s="24"/>
      <c r="I14" s="24"/>
      <c r="J14" s="24"/>
      <c r="K14" s="26"/>
      <c r="L14" s="26"/>
      <c r="M14" s="26"/>
      <c r="N14" s="27"/>
      <c r="O14" s="23"/>
      <c r="P14" s="2"/>
      <c r="Q14" s="24"/>
      <c r="R14" s="24"/>
      <c r="S14" s="24"/>
      <c r="U14" s="26"/>
      <c r="V14" s="26"/>
      <c r="Y14" s="62" t="s">
        <v>59</v>
      </c>
      <c r="Z14" s="66"/>
    </row>
    <row r="15" spans="2:26" s="21" customFormat="1" ht="18" x14ac:dyDescent="0.2">
      <c r="C15" s="27" t="s">
        <v>14</v>
      </c>
      <c r="D15" s="23"/>
      <c r="E15" s="2" t="s">
        <v>13</v>
      </c>
      <c r="F15" s="24" t="s">
        <v>121</v>
      </c>
      <c r="G15" s="24"/>
      <c r="H15" s="24"/>
      <c r="O15" s="23"/>
      <c r="P15" s="2"/>
      <c r="R15" s="24"/>
      <c r="S15" s="24"/>
      <c r="Y15" s="62" t="s">
        <v>82</v>
      </c>
      <c r="Z15" s="63"/>
    </row>
    <row r="16" spans="2:26" s="21" customFormat="1" ht="18" x14ac:dyDescent="0.2">
      <c r="C16" s="27" t="s">
        <v>14</v>
      </c>
      <c r="D16" s="23"/>
      <c r="E16" s="2" t="s">
        <v>13</v>
      </c>
      <c r="F16" s="24" t="s">
        <v>128</v>
      </c>
      <c r="G16" s="24"/>
      <c r="H16" s="24"/>
      <c r="O16" s="23"/>
      <c r="P16" s="2"/>
      <c r="R16" s="24"/>
      <c r="S16" s="24"/>
      <c r="Y16" s="62" t="s">
        <v>83</v>
      </c>
      <c r="Z16" s="63"/>
    </row>
    <row r="17" spans="3:34" s="21" customFormat="1" ht="18" x14ac:dyDescent="0.2">
      <c r="C17" s="27" t="s">
        <v>14</v>
      </c>
      <c r="D17" s="23"/>
      <c r="E17" s="2" t="s">
        <v>13</v>
      </c>
      <c r="F17" s="56" t="s">
        <v>16</v>
      </c>
      <c r="G17" s="24"/>
      <c r="H17" s="24"/>
      <c r="I17" s="24"/>
      <c r="J17" s="24"/>
      <c r="K17" s="26"/>
      <c r="L17" s="26"/>
      <c r="M17" s="26"/>
      <c r="N17" s="26"/>
      <c r="O17" s="28"/>
      <c r="P17" s="24"/>
      <c r="Y17" s="62" t="s">
        <v>66</v>
      </c>
      <c r="Z17" s="63"/>
    </row>
    <row r="18" spans="3:34" s="21" customFormat="1" ht="18" x14ac:dyDescent="0.25">
      <c r="C18" s="27" t="s">
        <v>14</v>
      </c>
      <c r="D18" s="23"/>
      <c r="E18" s="2" t="s">
        <v>13</v>
      </c>
      <c r="F18" s="24" t="s">
        <v>124</v>
      </c>
      <c r="G18" s="24"/>
      <c r="H18" s="24"/>
      <c r="I18" s="24"/>
      <c r="J18" s="24"/>
      <c r="K18" s="26"/>
      <c r="L18" s="26"/>
      <c r="M18" s="26"/>
      <c r="N18" s="26"/>
      <c r="O18" s="28"/>
      <c r="P18" s="24"/>
      <c r="R18" s="24"/>
      <c r="S18" s="24"/>
      <c r="Y18" s="62" t="s">
        <v>84</v>
      </c>
      <c r="Z18" s="67"/>
    </row>
    <row r="19" spans="3:34" s="21" customFormat="1" ht="21.75" customHeight="1" x14ac:dyDescent="0.2">
      <c r="C19" s="27" t="s">
        <v>14</v>
      </c>
      <c r="D19" s="23"/>
      <c r="E19" s="2" t="s">
        <v>13</v>
      </c>
      <c r="F19" s="24" t="s">
        <v>116</v>
      </c>
      <c r="G19" s="24"/>
      <c r="H19" s="24"/>
      <c r="I19" s="24"/>
      <c r="J19" s="24"/>
      <c r="K19" s="26"/>
      <c r="Y19" s="62" t="s">
        <v>85</v>
      </c>
      <c r="Z19" s="63"/>
    </row>
    <row r="20" spans="3:34" s="1" customFormat="1" ht="17.25" customHeight="1" x14ac:dyDescent="0.25">
      <c r="C20" s="18"/>
      <c r="D20" s="20"/>
      <c r="E20" s="15"/>
      <c r="F20" s="15"/>
      <c r="G20" s="19"/>
      <c r="H20" s="19"/>
      <c r="I20" s="19"/>
      <c r="J20" s="19"/>
      <c r="K20" s="19"/>
      <c r="L20" s="19"/>
      <c r="M20" s="18"/>
      <c r="N20" s="18"/>
      <c r="O20" s="18"/>
      <c r="P20" s="18"/>
      <c r="Q20" s="20"/>
      <c r="R20" s="18"/>
      <c r="S20" s="15"/>
      <c r="Y20" s="62" t="s">
        <v>86</v>
      </c>
      <c r="Z20" s="63"/>
    </row>
    <row r="21" spans="3:34" s="2" customFormat="1" ht="21" customHeight="1" x14ac:dyDescent="0.2">
      <c r="C21" s="96" t="s">
        <v>150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8"/>
      <c r="T21" s="89" t="s">
        <v>5</v>
      </c>
      <c r="U21" s="89"/>
      <c r="V21" s="89" t="s">
        <v>8</v>
      </c>
      <c r="W21" s="89"/>
      <c r="X21" s="4"/>
      <c r="Y21" s="62" t="s">
        <v>87</v>
      </c>
      <c r="Z21" s="63"/>
      <c r="AA21" s="5"/>
      <c r="AB21" s="5"/>
      <c r="AC21" s="5"/>
      <c r="AD21" s="5"/>
      <c r="AE21" s="5"/>
      <c r="AF21" s="5"/>
      <c r="AG21" s="5"/>
      <c r="AH21" s="5"/>
    </row>
    <row r="22" spans="3:34" s="1" customFormat="1" ht="23.25" customHeight="1" x14ac:dyDescent="0.2">
      <c r="C22" s="90" t="s">
        <v>151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  <c r="T22" s="93"/>
      <c r="U22" s="94"/>
      <c r="V22" s="95">
        <f>IF((T22*0.004)&gt;30,30,T22*0.004)</f>
        <v>0</v>
      </c>
      <c r="W22" s="92"/>
      <c r="Y22" s="62" t="s">
        <v>104</v>
      </c>
      <c r="Z22" s="63"/>
    </row>
    <row r="23" spans="3:34" s="1" customFormat="1" ht="23.25" customHeight="1" x14ac:dyDescent="0.2">
      <c r="C23" s="90" t="s">
        <v>152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3"/>
      <c r="U23" s="94"/>
      <c r="V23" s="95">
        <f>T23*0.002</f>
        <v>0</v>
      </c>
      <c r="W23" s="92"/>
      <c r="Y23" s="62" t="s">
        <v>88</v>
      </c>
      <c r="Z23" s="63"/>
    </row>
    <row r="24" spans="3:34" s="1" customFormat="1" ht="23.25" customHeight="1" x14ac:dyDescent="0.2">
      <c r="C24" s="90" t="s">
        <v>153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9"/>
      <c r="U24" s="94"/>
      <c r="V24" s="95">
        <f>T24*0.001</f>
        <v>0</v>
      </c>
      <c r="W24" s="92"/>
      <c r="Y24" s="62" t="s">
        <v>105</v>
      </c>
      <c r="Z24" s="63"/>
    </row>
    <row r="25" spans="3:34" s="33" customFormat="1" ht="15.75" customHeight="1" x14ac:dyDescent="0.2"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30"/>
      <c r="V25" s="32"/>
      <c r="W25" s="30"/>
      <c r="Y25" s="62" t="s">
        <v>89</v>
      </c>
      <c r="Z25" s="63"/>
    </row>
    <row r="26" spans="3:34" s="1" customFormat="1" ht="21" customHeight="1" x14ac:dyDescent="0.2">
      <c r="C26" s="96" t="s">
        <v>154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8"/>
      <c r="T26" s="89" t="s">
        <v>9</v>
      </c>
      <c r="U26" s="89"/>
      <c r="V26" s="89" t="s">
        <v>8</v>
      </c>
      <c r="W26" s="89"/>
      <c r="Y26" s="62" t="s">
        <v>106</v>
      </c>
      <c r="Z26" s="66"/>
    </row>
    <row r="27" spans="3:34" s="1" customFormat="1" ht="54" customHeight="1" x14ac:dyDescent="0.2">
      <c r="C27" s="107" t="s">
        <v>125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9"/>
      <c r="T27" s="99"/>
      <c r="U27" s="94"/>
      <c r="V27" s="95">
        <f>IF(T27&lt;5,T27,"5,000")</f>
        <v>0</v>
      </c>
      <c r="W27" s="92"/>
      <c r="Y27" s="62" t="s">
        <v>134</v>
      </c>
      <c r="Z27" s="63"/>
    </row>
    <row r="28" spans="3:34" s="1" customFormat="1" ht="75.75" customHeight="1" x14ac:dyDescent="0.2">
      <c r="C28" s="107" t="s">
        <v>126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9"/>
      <c r="T28" s="99"/>
      <c r="U28" s="94"/>
      <c r="V28" s="95">
        <f>IF(T28&lt;5,T28/10,"0,500")</f>
        <v>0</v>
      </c>
      <c r="W28" s="92"/>
      <c r="Y28" s="62" t="s">
        <v>90</v>
      </c>
      <c r="Z28" s="63"/>
    </row>
    <row r="29" spans="3:34" s="1" customFormat="1" ht="15" customHeight="1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Y29" s="62" t="s">
        <v>91</v>
      </c>
      <c r="Z29" s="63"/>
    </row>
    <row r="30" spans="3:34" s="1" customFormat="1" ht="24" customHeight="1" x14ac:dyDescent="0.2">
      <c r="C30" s="118" t="s">
        <v>120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20"/>
      <c r="T30" s="121">
        <f>V22+V23+V24+V28+V27</f>
        <v>0</v>
      </c>
      <c r="U30" s="122"/>
      <c r="V30" s="122"/>
      <c r="W30" s="123"/>
      <c r="Y30" s="62" t="s">
        <v>92</v>
      </c>
      <c r="Z30" s="63"/>
    </row>
    <row r="31" spans="3:34" s="1" customFormat="1" ht="38.25" customHeight="1" x14ac:dyDescent="0.2">
      <c r="C31" s="112" t="s">
        <v>155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4"/>
      <c r="T31" s="115">
        <f>V22+V23+V28+V27</f>
        <v>0</v>
      </c>
      <c r="U31" s="116"/>
      <c r="V31" s="116"/>
      <c r="W31" s="117"/>
      <c r="Y31" s="62" t="s">
        <v>107</v>
      </c>
      <c r="Z31" s="66"/>
    </row>
    <row r="32" spans="3:34" s="1" customFormat="1" ht="12" customHeight="1" x14ac:dyDescent="0.2">
      <c r="F32" s="2"/>
      <c r="L32" s="55"/>
      <c r="M32" s="55"/>
      <c r="N32" s="55"/>
      <c r="O32" s="55"/>
      <c r="P32" s="55"/>
      <c r="Q32" s="7"/>
      <c r="R32" s="7"/>
      <c r="S32" s="7"/>
      <c r="T32" s="7"/>
      <c r="U32" s="7"/>
      <c r="V32" s="7"/>
      <c r="W32" s="7"/>
      <c r="Y32" s="62" t="s">
        <v>93</v>
      </c>
      <c r="Z32" s="66"/>
    </row>
    <row r="33" spans="3:26" s="1" customFormat="1" ht="5.25" customHeight="1" x14ac:dyDescent="0.2">
      <c r="C33" s="34"/>
      <c r="D33" s="35"/>
      <c r="E33" s="35"/>
      <c r="F33" s="36"/>
      <c r="G33" s="35"/>
      <c r="H33" s="35"/>
      <c r="I33" s="35"/>
      <c r="J33" s="35"/>
      <c r="K33" s="35"/>
      <c r="L33" s="37"/>
      <c r="M33" s="38"/>
      <c r="N33" s="55"/>
      <c r="O33" s="55"/>
      <c r="P33" s="55"/>
      <c r="Q33" s="7"/>
      <c r="R33" s="7"/>
      <c r="S33" s="7"/>
      <c r="T33" s="7"/>
      <c r="U33" s="7"/>
      <c r="V33" s="7"/>
      <c r="W33" s="7"/>
      <c r="Y33" s="62" t="s">
        <v>94</v>
      </c>
      <c r="Z33" s="69"/>
    </row>
    <row r="34" spans="3:26" s="1" customFormat="1" ht="15" x14ac:dyDescent="0.25">
      <c r="C34" s="39" t="s">
        <v>17</v>
      </c>
      <c r="D34" s="40"/>
      <c r="E34" s="9"/>
      <c r="F34" s="6"/>
      <c r="G34" s="9"/>
      <c r="H34" s="9"/>
      <c r="I34" s="9"/>
      <c r="J34" s="9"/>
      <c r="K34" s="9"/>
      <c r="L34" s="41"/>
      <c r="M34" s="42"/>
      <c r="N34" s="55"/>
      <c r="O34" s="55"/>
      <c r="P34" s="55"/>
      <c r="Q34" s="7"/>
      <c r="R34" s="7"/>
      <c r="S34" s="7"/>
      <c r="T34" s="7"/>
      <c r="U34" s="7"/>
      <c r="V34" s="7"/>
      <c r="W34" s="7"/>
      <c r="Y34" s="62" t="s">
        <v>95</v>
      </c>
      <c r="Z34" s="66"/>
    </row>
    <row r="35" spans="3:26" s="2" customFormat="1" ht="20.25" customHeight="1" x14ac:dyDescent="0.25">
      <c r="C35" s="43"/>
      <c r="D35" s="54" t="s">
        <v>18</v>
      </c>
      <c r="E35" s="54"/>
      <c r="F35" s="54"/>
      <c r="G35" s="54"/>
      <c r="H35" s="54"/>
      <c r="I35" s="101">
        <f>T22</f>
        <v>0</v>
      </c>
      <c r="J35" s="101"/>
      <c r="K35" s="54" t="s">
        <v>19</v>
      </c>
      <c r="L35" s="54"/>
      <c r="M35" s="44"/>
      <c r="N35" s="21"/>
      <c r="O35" s="45"/>
      <c r="P35" s="45"/>
      <c r="Q35" s="46"/>
      <c r="R35" s="46"/>
      <c r="S35" s="46"/>
      <c r="T35" s="46"/>
      <c r="U35" s="46"/>
      <c r="V35" s="46"/>
      <c r="W35" s="46"/>
      <c r="Y35" s="62" t="s">
        <v>108</v>
      </c>
      <c r="Z35" s="66"/>
    </row>
    <row r="36" spans="3:26" s="2" customFormat="1" ht="20.25" customHeight="1" x14ac:dyDescent="0.25">
      <c r="C36" s="43"/>
      <c r="D36" s="54" t="s">
        <v>20</v>
      </c>
      <c r="E36" s="54"/>
      <c r="F36" s="101">
        <f ca="1">INT((TODAY()-U8)/365.25)</f>
        <v>21</v>
      </c>
      <c r="G36" s="101"/>
      <c r="H36" s="54" t="s">
        <v>21</v>
      </c>
      <c r="I36" s="47"/>
      <c r="J36" s="54"/>
      <c r="K36" s="54"/>
      <c r="L36" s="54"/>
      <c r="M36" s="44"/>
      <c r="N36" s="21"/>
      <c r="O36" s="45"/>
      <c r="P36" s="45"/>
      <c r="Q36" s="46"/>
      <c r="R36" s="46"/>
      <c r="S36" s="46"/>
      <c r="T36" s="46"/>
      <c r="U36" s="46"/>
      <c r="V36" s="46"/>
      <c r="W36" s="46"/>
      <c r="Y36" s="62" t="s">
        <v>109</v>
      </c>
      <c r="Z36" s="66"/>
    </row>
    <row r="37" spans="3:26" s="2" customFormat="1" ht="24.75" customHeight="1" x14ac:dyDescent="0.2">
      <c r="C37" s="48"/>
      <c r="D37" s="102" t="s">
        <v>22</v>
      </c>
      <c r="E37" s="102"/>
      <c r="F37" s="102"/>
      <c r="G37" s="102"/>
      <c r="H37" s="102"/>
      <c r="I37" s="102"/>
      <c r="J37" s="102"/>
      <c r="K37" s="102"/>
      <c r="L37" s="102"/>
      <c r="M37" s="49">
        <f>P8</f>
        <v>0</v>
      </c>
      <c r="N37" s="50"/>
      <c r="O37" s="45"/>
      <c r="P37" s="45"/>
      <c r="Q37" s="46"/>
      <c r="R37" s="46"/>
      <c r="S37" s="46"/>
      <c r="T37" s="46"/>
      <c r="U37" s="46"/>
      <c r="V37" s="46"/>
      <c r="W37" s="46"/>
      <c r="Y37" s="62" t="s">
        <v>47</v>
      </c>
      <c r="Z37" s="63"/>
    </row>
    <row r="38" spans="3:26" s="1" customFormat="1" x14ac:dyDescent="0.2">
      <c r="F38" s="2"/>
      <c r="L38" s="55"/>
      <c r="M38" s="55"/>
      <c r="N38" s="55"/>
      <c r="O38" s="55"/>
      <c r="P38" s="55"/>
      <c r="Q38" s="7"/>
      <c r="R38" s="7"/>
      <c r="S38" s="7"/>
      <c r="T38" s="7"/>
      <c r="U38" s="7"/>
      <c r="V38" s="7"/>
      <c r="W38" s="7"/>
      <c r="Y38" s="62" t="s">
        <v>135</v>
      </c>
      <c r="Z38" s="63"/>
    </row>
    <row r="39" spans="3:26" s="1" customFormat="1" x14ac:dyDescent="0.2">
      <c r="C39" s="1" t="s">
        <v>6</v>
      </c>
      <c r="F39" s="2"/>
      <c r="P39" s="103" t="s">
        <v>7</v>
      </c>
      <c r="Q39" s="103"/>
      <c r="R39" s="103"/>
      <c r="S39" s="104">
        <f ca="1">TODAY()</f>
        <v>44487</v>
      </c>
      <c r="T39" s="104"/>
      <c r="U39" s="104"/>
      <c r="V39" s="104"/>
      <c r="W39" s="51"/>
      <c r="Y39" s="62" t="s">
        <v>49</v>
      </c>
      <c r="Z39" s="63"/>
    </row>
    <row r="40" spans="3:26" s="1" customFormat="1" x14ac:dyDescent="0.2">
      <c r="F40" s="2"/>
      <c r="Y40" s="62" t="s">
        <v>50</v>
      </c>
      <c r="Z40" s="63"/>
    </row>
    <row r="41" spans="3:26" s="1" customFormat="1" ht="10.5" customHeight="1" x14ac:dyDescent="0.2">
      <c r="F41" s="2"/>
      <c r="Y41" s="62" t="s">
        <v>110</v>
      </c>
      <c r="Z41" s="63"/>
    </row>
    <row r="42" spans="3:26" s="1" customFormat="1" ht="10.5" customHeight="1" x14ac:dyDescent="0.2">
      <c r="C42" s="8"/>
      <c r="D42" s="8"/>
      <c r="E42" s="8"/>
      <c r="F42" s="3"/>
      <c r="G42" s="8"/>
      <c r="H42" s="8"/>
      <c r="I42" s="8"/>
      <c r="J42" s="8"/>
      <c r="K42" s="8"/>
      <c r="L42" s="8"/>
      <c r="N42" s="9"/>
      <c r="O42" s="9"/>
      <c r="P42" s="9"/>
      <c r="Q42" s="8"/>
      <c r="R42" s="8"/>
      <c r="S42" s="8"/>
      <c r="T42" s="8"/>
      <c r="U42" s="8"/>
      <c r="V42" s="8"/>
      <c r="W42" s="8"/>
      <c r="Y42" s="62" t="s">
        <v>96</v>
      </c>
      <c r="Z42" s="63"/>
    </row>
    <row r="43" spans="3:26" s="1" customFormat="1" x14ac:dyDescent="0.2">
      <c r="C43" s="105" t="str">
        <f>IF(E7=0,"",E7)</f>
        <v/>
      </c>
      <c r="D43" s="105"/>
      <c r="E43" s="105"/>
      <c r="F43" s="105"/>
      <c r="G43" s="105"/>
      <c r="H43" s="105"/>
      <c r="I43" s="105"/>
      <c r="J43" s="105"/>
      <c r="K43" s="105"/>
      <c r="L43" s="105"/>
      <c r="N43" s="10"/>
      <c r="O43" s="10"/>
      <c r="P43" s="10"/>
      <c r="Q43" s="106" t="s">
        <v>23</v>
      </c>
      <c r="R43" s="106"/>
      <c r="S43" s="106"/>
      <c r="T43" s="106"/>
      <c r="U43" s="106"/>
      <c r="V43" s="106"/>
      <c r="W43" s="106"/>
      <c r="Y43" s="62" t="s">
        <v>111</v>
      </c>
      <c r="Z43" s="63"/>
    </row>
    <row r="44" spans="3:26" s="1" customFormat="1" x14ac:dyDescent="0.2">
      <c r="C44" s="110"/>
      <c r="D44" s="110"/>
      <c r="E44" s="110"/>
      <c r="F44" s="110"/>
      <c r="G44" s="110"/>
      <c r="H44" s="110"/>
      <c r="I44" s="110"/>
      <c r="P44" s="52"/>
      <c r="Q44" s="111"/>
      <c r="R44" s="111"/>
      <c r="S44" s="111"/>
      <c r="T44" s="111"/>
      <c r="U44" s="111"/>
      <c r="V44" s="111"/>
      <c r="W44" s="111"/>
      <c r="Y44" s="62" t="s">
        <v>51</v>
      </c>
      <c r="Z44" s="63"/>
    </row>
    <row r="45" spans="3:26" s="1" customFormat="1" x14ac:dyDescent="0.2">
      <c r="F45" s="2"/>
      <c r="Y45" s="62" t="s">
        <v>97</v>
      </c>
      <c r="Z45" s="63"/>
    </row>
    <row r="46" spans="3:26" s="1" customFormat="1" x14ac:dyDescent="0.2">
      <c r="F46" s="2"/>
      <c r="U46" s="100"/>
      <c r="V46" s="100"/>
      <c r="W46" s="100"/>
      <c r="Y46" s="62" t="s">
        <v>136</v>
      </c>
      <c r="Z46" s="63"/>
    </row>
    <row r="47" spans="3:26" s="1" customFormat="1" x14ac:dyDescent="0.2">
      <c r="F47" s="2"/>
      <c r="Y47" s="62" t="s">
        <v>112</v>
      </c>
      <c r="Z47" s="63"/>
    </row>
    <row r="48" spans="3:26" s="1" customFormat="1" x14ac:dyDescent="0.2">
      <c r="F48" s="2"/>
      <c r="Y48" s="62" t="s">
        <v>99</v>
      </c>
      <c r="Z48" s="63"/>
    </row>
    <row r="49" spans="6:26" s="1" customFormat="1" x14ac:dyDescent="0.2">
      <c r="F49" s="2"/>
      <c r="Y49" s="62" t="s">
        <v>137</v>
      </c>
      <c r="Z49" s="63"/>
    </row>
    <row r="50" spans="6:26" s="1" customFormat="1" x14ac:dyDescent="0.2">
      <c r="F50" s="2"/>
      <c r="Y50" s="62" t="s">
        <v>52</v>
      </c>
      <c r="Z50" s="63"/>
    </row>
    <row r="51" spans="6:26" s="1" customFormat="1" x14ac:dyDescent="0.2">
      <c r="F51" s="2"/>
      <c r="Y51" s="62" t="s">
        <v>53</v>
      </c>
      <c r="Z51" s="63"/>
    </row>
    <row r="52" spans="6:26" s="1" customFormat="1" x14ac:dyDescent="0.2">
      <c r="F52" s="2"/>
      <c r="Y52" s="62" t="s">
        <v>100</v>
      </c>
      <c r="Z52" s="63"/>
    </row>
    <row r="53" spans="6:26" s="1" customFormat="1" x14ac:dyDescent="0.2">
      <c r="F53" s="2"/>
      <c r="Y53" s="62" t="s">
        <v>54</v>
      </c>
      <c r="Z53" s="63"/>
    </row>
    <row r="54" spans="6:26" s="1" customFormat="1" x14ac:dyDescent="0.2">
      <c r="F54" s="2"/>
      <c r="Y54" s="62" t="s">
        <v>138</v>
      </c>
      <c r="Z54" s="63"/>
    </row>
    <row r="55" spans="6:26" s="1" customFormat="1" x14ac:dyDescent="0.2">
      <c r="F55" s="2"/>
      <c r="Y55" s="62" t="s">
        <v>102</v>
      </c>
      <c r="Z55" s="63"/>
    </row>
    <row r="56" spans="6:26" s="1" customFormat="1" x14ac:dyDescent="0.2">
      <c r="F56" s="2"/>
      <c r="Y56" s="62" t="s">
        <v>103</v>
      </c>
      <c r="Z56" s="63"/>
    </row>
    <row r="57" spans="6:26" s="1" customFormat="1" x14ac:dyDescent="0.2">
      <c r="F57" s="2"/>
      <c r="Y57" s="62" t="s">
        <v>139</v>
      </c>
      <c r="Z57" s="63"/>
    </row>
    <row r="58" spans="6:26" s="1" customFormat="1" x14ac:dyDescent="0.2">
      <c r="F58" s="2"/>
      <c r="Y58" s="62" t="s">
        <v>140</v>
      </c>
      <c r="Z58" s="63"/>
    </row>
    <row r="59" spans="6:26" s="1" customFormat="1" x14ac:dyDescent="0.2">
      <c r="F59" s="2"/>
      <c r="Y59" s="62" t="s">
        <v>141</v>
      </c>
      <c r="Z59" s="63"/>
    </row>
    <row r="60" spans="6:26" s="1" customFormat="1" x14ac:dyDescent="0.2">
      <c r="F60" s="2"/>
      <c r="Y60" s="70" t="s">
        <v>115</v>
      </c>
      <c r="Z60" s="63"/>
    </row>
    <row r="61" spans="6:26" s="1" customFormat="1" x14ac:dyDescent="0.2">
      <c r="F61" s="2"/>
      <c r="Y61" s="62" t="s">
        <v>142</v>
      </c>
      <c r="Z61" s="63"/>
    </row>
    <row r="62" spans="6:26" s="1" customFormat="1" x14ac:dyDescent="0.2">
      <c r="F62" s="2"/>
      <c r="Y62" s="62" t="s">
        <v>143</v>
      </c>
      <c r="Z62" s="63"/>
    </row>
    <row r="63" spans="6:26" s="1" customFormat="1" x14ac:dyDescent="0.2">
      <c r="F63" s="2"/>
      <c r="Y63" s="62" t="s">
        <v>144</v>
      </c>
      <c r="Z63" s="63"/>
    </row>
    <row r="64" spans="6:26" s="1" customFormat="1" x14ac:dyDescent="0.2">
      <c r="F64" s="2"/>
      <c r="Y64" s="70" t="s">
        <v>62</v>
      </c>
      <c r="Z64" s="63"/>
    </row>
    <row r="65" spans="6:26" s="1" customFormat="1" x14ac:dyDescent="0.2">
      <c r="F65" s="2"/>
      <c r="Y65" s="70" t="s">
        <v>145</v>
      </c>
      <c r="Z65" s="63"/>
    </row>
    <row r="66" spans="6:26" s="1" customFormat="1" x14ac:dyDescent="0.2">
      <c r="F66" s="2"/>
      <c r="Y66" s="70" t="s">
        <v>146</v>
      </c>
      <c r="Z66" s="63"/>
    </row>
    <row r="67" spans="6:26" s="1" customFormat="1" x14ac:dyDescent="0.2">
      <c r="F67" s="2"/>
      <c r="Y67" s="70" t="s">
        <v>147</v>
      </c>
      <c r="Z67" s="63"/>
    </row>
    <row r="68" spans="6:26" s="1" customFormat="1" x14ac:dyDescent="0.2">
      <c r="F68" s="2"/>
      <c r="Y68" s="70" t="s">
        <v>63</v>
      </c>
      <c r="Z68" s="63"/>
    </row>
    <row r="69" spans="6:26" s="1" customFormat="1" x14ac:dyDescent="0.2">
      <c r="F69" s="2"/>
      <c r="Y69" s="70" t="s">
        <v>148</v>
      </c>
      <c r="Z69" s="63"/>
    </row>
    <row r="70" spans="6:26" s="1" customFormat="1" x14ac:dyDescent="0.2">
      <c r="F70" s="2"/>
      <c r="Y70" s="70"/>
      <c r="Z70" s="63"/>
    </row>
    <row r="71" spans="6:26" s="1" customFormat="1" x14ac:dyDescent="0.2">
      <c r="F71" s="2"/>
      <c r="Y71" s="70"/>
      <c r="Z71" s="63"/>
    </row>
    <row r="72" spans="6:26" s="1" customFormat="1" x14ac:dyDescent="0.2">
      <c r="F72" s="2"/>
      <c r="Y72" s="70"/>
      <c r="Z72" s="63"/>
    </row>
    <row r="73" spans="6:26" s="1" customFormat="1" x14ac:dyDescent="0.2">
      <c r="F73" s="2"/>
      <c r="Y73" s="70"/>
      <c r="Z73" s="63"/>
    </row>
    <row r="74" spans="6:26" s="1" customFormat="1" x14ac:dyDescent="0.2">
      <c r="F74" s="2"/>
      <c r="Y74" s="70"/>
      <c r="Z74" s="63"/>
    </row>
    <row r="75" spans="6:26" s="1" customFormat="1" x14ac:dyDescent="0.2">
      <c r="F75" s="2"/>
      <c r="Y75" s="70"/>
      <c r="Z75" s="63"/>
    </row>
    <row r="76" spans="6:26" s="1" customFormat="1" x14ac:dyDescent="0.2">
      <c r="F76" s="2"/>
      <c r="Y76" s="70"/>
      <c r="Z76" s="63"/>
    </row>
    <row r="77" spans="6:26" s="1" customFormat="1" x14ac:dyDescent="0.2">
      <c r="F77" s="2"/>
      <c r="Y77" s="70"/>
      <c r="Z77" s="63"/>
    </row>
    <row r="78" spans="6:26" s="1" customFormat="1" x14ac:dyDescent="0.2">
      <c r="F78" s="2"/>
      <c r="Y78" s="70"/>
      <c r="Z78" s="63"/>
    </row>
    <row r="79" spans="6:26" s="1" customFormat="1" x14ac:dyDescent="0.2">
      <c r="F79" s="2"/>
      <c r="Y79" s="70"/>
      <c r="Z79" s="63"/>
    </row>
    <row r="80" spans="6:26" s="1" customFormat="1" x14ac:dyDescent="0.2">
      <c r="F80" s="2"/>
      <c r="Y80" s="70"/>
      <c r="Z80" s="63"/>
    </row>
    <row r="81" spans="6:26" s="1" customFormat="1" x14ac:dyDescent="0.2">
      <c r="F81" s="2"/>
      <c r="Y81" s="70"/>
      <c r="Z81" s="63"/>
    </row>
    <row r="82" spans="6:26" s="1" customFormat="1" x14ac:dyDescent="0.2">
      <c r="F82" s="2"/>
      <c r="Y82" s="70"/>
      <c r="Z82" s="63"/>
    </row>
    <row r="83" spans="6:26" s="1" customFormat="1" x14ac:dyDescent="0.2">
      <c r="F83" s="2"/>
      <c r="Y83" s="70"/>
      <c r="Z83" s="63"/>
    </row>
    <row r="84" spans="6:26" s="1" customFormat="1" x14ac:dyDescent="0.2">
      <c r="F84" s="2"/>
      <c r="Y84" s="70"/>
      <c r="Z84" s="63"/>
    </row>
    <row r="85" spans="6:26" s="1" customFormat="1" x14ac:dyDescent="0.2">
      <c r="F85" s="2"/>
      <c r="Y85" s="70"/>
      <c r="Z85" s="63"/>
    </row>
    <row r="86" spans="6:26" s="1" customFormat="1" x14ac:dyDescent="0.2">
      <c r="F86" s="2"/>
      <c r="Y86" s="70"/>
      <c r="Z86" s="63"/>
    </row>
    <row r="87" spans="6:26" s="1" customFormat="1" x14ac:dyDescent="0.2">
      <c r="F87" s="2"/>
      <c r="Y87" s="70"/>
      <c r="Z87" s="63"/>
    </row>
    <row r="88" spans="6:26" s="1" customFormat="1" x14ac:dyDescent="0.2">
      <c r="F88" s="2"/>
      <c r="Y88" s="70"/>
      <c r="Z88" s="63"/>
    </row>
    <row r="89" spans="6:26" s="1" customFormat="1" x14ac:dyDescent="0.2">
      <c r="F89" s="2"/>
      <c r="Y89" s="70"/>
      <c r="Z89" s="63"/>
    </row>
    <row r="90" spans="6:26" s="1" customFormat="1" x14ac:dyDescent="0.2">
      <c r="F90" s="2"/>
      <c r="Y90" s="70"/>
      <c r="Z90" s="63"/>
    </row>
    <row r="91" spans="6:26" s="1" customFormat="1" x14ac:dyDescent="0.2">
      <c r="F91" s="2"/>
      <c r="Y91" s="70"/>
      <c r="Z91" s="63"/>
    </row>
    <row r="92" spans="6:26" s="1" customFormat="1" x14ac:dyDescent="0.2">
      <c r="F92" s="2"/>
      <c r="Y92" s="70"/>
      <c r="Z92" s="63"/>
    </row>
    <row r="93" spans="6:26" s="1" customFormat="1" x14ac:dyDescent="0.2">
      <c r="F93" s="2"/>
      <c r="Y93" s="70"/>
      <c r="Z93" s="63"/>
    </row>
    <row r="94" spans="6:26" s="1" customFormat="1" x14ac:dyDescent="0.2">
      <c r="F94" s="2"/>
      <c r="Y94" s="70"/>
      <c r="Z94" s="63"/>
    </row>
    <row r="95" spans="6:26" s="1" customFormat="1" x14ac:dyDescent="0.2">
      <c r="F95" s="2"/>
      <c r="Y95" s="70"/>
      <c r="Z95" s="63"/>
    </row>
    <row r="96" spans="6:26" s="1" customFormat="1" x14ac:dyDescent="0.2">
      <c r="F96" s="2"/>
      <c r="Y96" s="70"/>
      <c r="Z96" s="63"/>
    </row>
    <row r="97" spans="6:26" s="1" customFormat="1" x14ac:dyDescent="0.2">
      <c r="F97" s="2"/>
      <c r="Y97" s="70"/>
      <c r="Z97" s="63"/>
    </row>
    <row r="98" spans="6:26" s="1" customFormat="1" x14ac:dyDescent="0.2">
      <c r="F98" s="2"/>
      <c r="Y98" s="70"/>
      <c r="Z98" s="63"/>
    </row>
    <row r="99" spans="6:26" s="1" customFormat="1" x14ac:dyDescent="0.2">
      <c r="F99" s="2"/>
      <c r="Y99" s="70"/>
      <c r="Z99" s="63"/>
    </row>
    <row r="100" spans="6:26" s="1" customFormat="1" x14ac:dyDescent="0.2">
      <c r="F100" s="2"/>
      <c r="Y100" s="70"/>
      <c r="Z100" s="63"/>
    </row>
    <row r="101" spans="6:26" s="1" customFormat="1" x14ac:dyDescent="0.2">
      <c r="F101" s="2"/>
      <c r="Y101" s="70"/>
      <c r="Z101" s="63"/>
    </row>
    <row r="102" spans="6:26" s="1" customFormat="1" x14ac:dyDescent="0.2">
      <c r="F102" s="2"/>
      <c r="Y102" s="70"/>
      <c r="Z102" s="63"/>
    </row>
    <row r="103" spans="6:26" s="1" customFormat="1" x14ac:dyDescent="0.2">
      <c r="F103" s="2"/>
      <c r="Y103" s="70"/>
      <c r="Z103" s="63"/>
    </row>
    <row r="104" spans="6:26" s="1" customFormat="1" x14ac:dyDescent="0.2">
      <c r="F104" s="2"/>
      <c r="Y104" s="70"/>
      <c r="Z104" s="63"/>
    </row>
    <row r="105" spans="6:26" s="1" customFormat="1" x14ac:dyDescent="0.2">
      <c r="F105" s="2"/>
      <c r="Y105" s="70"/>
      <c r="Z105" s="63"/>
    </row>
    <row r="106" spans="6:26" s="1" customFormat="1" x14ac:dyDescent="0.2">
      <c r="F106" s="2"/>
      <c r="Y106" s="70"/>
      <c r="Z106" s="63"/>
    </row>
    <row r="107" spans="6:26" s="1" customFormat="1" x14ac:dyDescent="0.2">
      <c r="F107" s="2"/>
      <c r="Y107" s="70"/>
      <c r="Z107" s="63"/>
    </row>
    <row r="108" spans="6:26" s="1" customFormat="1" x14ac:dyDescent="0.2">
      <c r="F108" s="2"/>
      <c r="Y108" s="70"/>
      <c r="Z108" s="63"/>
    </row>
    <row r="109" spans="6:26" s="1" customFormat="1" x14ac:dyDescent="0.2">
      <c r="F109" s="2"/>
      <c r="Y109" s="70"/>
      <c r="Z109" s="63"/>
    </row>
    <row r="110" spans="6:26" s="1" customFormat="1" x14ac:dyDescent="0.2">
      <c r="F110" s="2"/>
      <c r="Y110" s="70"/>
      <c r="Z110" s="63"/>
    </row>
    <row r="111" spans="6:26" s="1" customFormat="1" x14ac:dyDescent="0.2">
      <c r="F111" s="2"/>
      <c r="Y111" s="70"/>
      <c r="Z111" s="63"/>
    </row>
    <row r="112" spans="6:26" s="1" customFormat="1" x14ac:dyDescent="0.2">
      <c r="F112" s="2"/>
      <c r="Y112" s="70"/>
      <c r="Z112" s="63"/>
    </row>
    <row r="113" spans="6:26" s="1" customFormat="1" x14ac:dyDescent="0.2">
      <c r="F113" s="2"/>
      <c r="Y113" s="70"/>
      <c r="Z113" s="63"/>
    </row>
    <row r="114" spans="6:26" s="1" customFormat="1" x14ac:dyDescent="0.2">
      <c r="F114" s="2"/>
      <c r="Y114" s="70"/>
      <c r="Z114" s="63"/>
    </row>
    <row r="115" spans="6:26" s="1" customFormat="1" x14ac:dyDescent="0.2">
      <c r="F115" s="2"/>
      <c r="Y115" s="70"/>
      <c r="Z115" s="63"/>
    </row>
    <row r="116" spans="6:26" s="1" customFormat="1" x14ac:dyDescent="0.2">
      <c r="F116" s="2"/>
      <c r="Y116" s="70"/>
      <c r="Z116" s="63"/>
    </row>
    <row r="117" spans="6:26" s="1" customFormat="1" x14ac:dyDescent="0.2">
      <c r="F117" s="2"/>
      <c r="Y117" s="70"/>
      <c r="Z117" s="63"/>
    </row>
    <row r="118" spans="6:26" s="1" customFormat="1" x14ac:dyDescent="0.2">
      <c r="F118" s="2"/>
      <c r="Y118" s="70"/>
      <c r="Z118" s="63"/>
    </row>
    <row r="119" spans="6:26" s="1" customFormat="1" x14ac:dyDescent="0.2">
      <c r="F119" s="2"/>
      <c r="Y119" s="70"/>
      <c r="Z119" s="63"/>
    </row>
    <row r="120" spans="6:26" s="1" customFormat="1" x14ac:dyDescent="0.2">
      <c r="F120" s="2"/>
      <c r="Y120" s="70"/>
      <c r="Z120" s="63"/>
    </row>
    <row r="121" spans="6:26" s="1" customFormat="1" x14ac:dyDescent="0.2">
      <c r="F121" s="2"/>
      <c r="Y121" s="70"/>
      <c r="Z121" s="63"/>
    </row>
    <row r="122" spans="6:26" s="1" customFormat="1" x14ac:dyDescent="0.2">
      <c r="F122" s="2"/>
      <c r="Y122" s="70"/>
      <c r="Z122" s="63"/>
    </row>
    <row r="123" spans="6:26" s="1" customFormat="1" x14ac:dyDescent="0.2">
      <c r="F123" s="2"/>
      <c r="Y123" s="70"/>
      <c r="Z123" s="63"/>
    </row>
    <row r="124" spans="6:26" s="1" customFormat="1" x14ac:dyDescent="0.2">
      <c r="F124" s="2"/>
      <c r="Y124" s="70"/>
      <c r="Z124" s="63"/>
    </row>
    <row r="125" spans="6:26" s="1" customFormat="1" x14ac:dyDescent="0.2">
      <c r="F125" s="2"/>
      <c r="Y125" s="70"/>
      <c r="Z125" s="63"/>
    </row>
    <row r="126" spans="6:26" s="1" customFormat="1" x14ac:dyDescent="0.2">
      <c r="F126" s="2"/>
      <c r="Y126" s="70"/>
      <c r="Z126" s="63"/>
    </row>
    <row r="127" spans="6:26" s="1" customFormat="1" x14ac:dyDescent="0.2">
      <c r="F127" s="2"/>
      <c r="Y127" s="70"/>
      <c r="Z127" s="63"/>
    </row>
    <row r="128" spans="6:26" s="1" customFormat="1" x14ac:dyDescent="0.2">
      <c r="F128" s="2"/>
      <c r="Y128" s="70"/>
      <c r="Z128" s="63"/>
    </row>
    <row r="129" spans="6:26" s="1" customFormat="1" x14ac:dyDescent="0.2">
      <c r="F129" s="2"/>
      <c r="Y129" s="70"/>
      <c r="Z129" s="63"/>
    </row>
    <row r="130" spans="6:26" s="1" customFormat="1" x14ac:dyDescent="0.2">
      <c r="F130" s="2"/>
      <c r="Y130" s="70"/>
      <c r="Z130" s="63"/>
    </row>
    <row r="131" spans="6:26" s="1" customFormat="1" x14ac:dyDescent="0.2">
      <c r="F131" s="2"/>
      <c r="Y131" s="70"/>
      <c r="Z131" s="63"/>
    </row>
    <row r="132" spans="6:26" s="1" customFormat="1" x14ac:dyDescent="0.2">
      <c r="F132" s="2"/>
      <c r="Y132" s="70"/>
      <c r="Z132" s="63"/>
    </row>
    <row r="133" spans="6:26" s="1" customFormat="1" x14ac:dyDescent="0.2">
      <c r="F133" s="2"/>
      <c r="Y133" s="70"/>
      <c r="Z133" s="63"/>
    </row>
    <row r="134" spans="6:26" s="1" customFormat="1" x14ac:dyDescent="0.2">
      <c r="F134" s="2"/>
      <c r="Y134" s="70"/>
      <c r="Z134" s="63"/>
    </row>
    <row r="135" spans="6:26" s="1" customFormat="1" x14ac:dyDescent="0.2">
      <c r="F135" s="2"/>
      <c r="Y135" s="70"/>
      <c r="Z135" s="63"/>
    </row>
    <row r="136" spans="6:26" s="1" customFormat="1" x14ac:dyDescent="0.2">
      <c r="F136" s="2"/>
      <c r="Y136" s="70"/>
      <c r="Z136" s="63"/>
    </row>
    <row r="137" spans="6:26" s="1" customFormat="1" x14ac:dyDescent="0.2">
      <c r="F137" s="2"/>
      <c r="Y137" s="70"/>
      <c r="Z137" s="63"/>
    </row>
    <row r="138" spans="6:26" s="1" customFormat="1" x14ac:dyDescent="0.2">
      <c r="F138" s="2"/>
      <c r="Y138" s="70"/>
      <c r="Z138" s="63"/>
    </row>
    <row r="139" spans="6:26" s="1" customFormat="1" x14ac:dyDescent="0.2">
      <c r="F139" s="2"/>
      <c r="Y139" s="70"/>
      <c r="Z139" s="63"/>
    </row>
    <row r="140" spans="6:26" s="1" customFormat="1" x14ac:dyDescent="0.2">
      <c r="F140" s="2"/>
      <c r="Y140" s="70"/>
      <c r="Z140" s="63"/>
    </row>
    <row r="141" spans="6:26" s="1" customFormat="1" x14ac:dyDescent="0.2">
      <c r="F141" s="2"/>
      <c r="Y141" s="70"/>
      <c r="Z141" s="63"/>
    </row>
    <row r="142" spans="6:26" s="1" customFormat="1" x14ac:dyDescent="0.2">
      <c r="F142" s="2"/>
      <c r="Y142" s="70"/>
      <c r="Z142" s="63"/>
    </row>
    <row r="143" spans="6:26" s="1" customFormat="1" x14ac:dyDescent="0.2">
      <c r="F143" s="2"/>
      <c r="Y143" s="70"/>
      <c r="Z143" s="63"/>
    </row>
    <row r="144" spans="6:26" s="1" customFormat="1" x14ac:dyDescent="0.2">
      <c r="F144" s="2"/>
      <c r="Y144" s="70"/>
      <c r="Z144" s="63"/>
    </row>
    <row r="145" spans="6:26" s="1" customFormat="1" x14ac:dyDescent="0.2">
      <c r="F145" s="2"/>
      <c r="Y145" s="70"/>
      <c r="Z145" s="63"/>
    </row>
    <row r="146" spans="6:26" s="1" customFormat="1" x14ac:dyDescent="0.2">
      <c r="F146" s="2"/>
      <c r="Y146" s="70"/>
      <c r="Z146" s="63"/>
    </row>
    <row r="147" spans="6:26" s="1" customFormat="1" x14ac:dyDescent="0.2">
      <c r="F147" s="2"/>
      <c r="Y147" s="70"/>
      <c r="Z147" s="63"/>
    </row>
    <row r="148" spans="6:26" s="1" customFormat="1" x14ac:dyDescent="0.2">
      <c r="F148" s="2"/>
      <c r="Y148" s="70"/>
      <c r="Z148" s="63"/>
    </row>
    <row r="149" spans="6:26" s="1" customFormat="1" x14ac:dyDescent="0.2">
      <c r="F149" s="2"/>
      <c r="Y149" s="70"/>
      <c r="Z149" s="63"/>
    </row>
    <row r="150" spans="6:26" s="1" customFormat="1" x14ac:dyDescent="0.2">
      <c r="F150" s="2"/>
      <c r="Y150" s="70"/>
      <c r="Z150" s="63"/>
    </row>
    <row r="151" spans="6:26" s="1" customFormat="1" x14ac:dyDescent="0.2">
      <c r="F151" s="2"/>
      <c r="Y151" s="70"/>
      <c r="Z151" s="63"/>
    </row>
    <row r="152" spans="6:26" s="1" customFormat="1" x14ac:dyDescent="0.2">
      <c r="F152" s="2"/>
      <c r="Y152" s="70"/>
      <c r="Z152" s="63"/>
    </row>
    <row r="153" spans="6:26" s="1" customFormat="1" x14ac:dyDescent="0.2">
      <c r="F153" s="2"/>
      <c r="Y153" s="70"/>
      <c r="Z153" s="63"/>
    </row>
    <row r="154" spans="6:26" s="1" customFormat="1" x14ac:dyDescent="0.2">
      <c r="F154" s="2"/>
      <c r="Y154" s="70"/>
      <c r="Z154" s="63"/>
    </row>
    <row r="155" spans="6:26" s="1" customFormat="1" x14ac:dyDescent="0.2">
      <c r="F155" s="2"/>
      <c r="Y155" s="70"/>
      <c r="Z155" s="63"/>
    </row>
    <row r="156" spans="6:26" s="1" customFormat="1" x14ac:dyDescent="0.2">
      <c r="F156" s="2"/>
      <c r="Y156" s="70"/>
      <c r="Z156" s="63"/>
    </row>
    <row r="157" spans="6:26" s="1" customFormat="1" x14ac:dyDescent="0.2">
      <c r="F157" s="2"/>
      <c r="Y157" s="70"/>
      <c r="Z157" s="63"/>
    </row>
    <row r="158" spans="6:26" s="1" customFormat="1" x14ac:dyDescent="0.2">
      <c r="F158" s="2"/>
      <c r="Y158" s="70"/>
      <c r="Z158" s="63"/>
    </row>
    <row r="159" spans="6:26" s="1" customFormat="1" x14ac:dyDescent="0.2">
      <c r="F159" s="2"/>
      <c r="Y159" s="70"/>
      <c r="Z159" s="63"/>
    </row>
    <row r="160" spans="6:26" s="1" customFormat="1" x14ac:dyDescent="0.2">
      <c r="F160" s="2"/>
      <c r="Y160" s="70"/>
      <c r="Z160" s="63"/>
    </row>
    <row r="161" spans="6:26" s="1" customFormat="1" x14ac:dyDescent="0.2">
      <c r="F161" s="2"/>
      <c r="Y161" s="70"/>
      <c r="Z161" s="63"/>
    </row>
    <row r="162" spans="6:26" s="1" customFormat="1" x14ac:dyDescent="0.2">
      <c r="F162" s="2"/>
      <c r="Y162" s="70"/>
      <c r="Z162" s="63"/>
    </row>
    <row r="163" spans="6:26" s="1" customFormat="1" x14ac:dyDescent="0.2">
      <c r="F163" s="2"/>
      <c r="Y163" s="70"/>
      <c r="Z163" s="63"/>
    </row>
    <row r="164" spans="6:26" s="1" customFormat="1" x14ac:dyDescent="0.2">
      <c r="F164" s="2"/>
      <c r="Y164" s="70"/>
      <c r="Z164" s="63"/>
    </row>
    <row r="165" spans="6:26" s="1" customFormat="1" x14ac:dyDescent="0.2">
      <c r="F165" s="2"/>
      <c r="Y165" s="70"/>
      <c r="Z165" s="63"/>
    </row>
    <row r="166" spans="6:26" s="1" customFormat="1" x14ac:dyDescent="0.2">
      <c r="F166" s="2"/>
      <c r="Y166" s="70"/>
      <c r="Z166" s="63"/>
    </row>
    <row r="167" spans="6:26" s="1" customFormat="1" x14ac:dyDescent="0.2">
      <c r="F167" s="2"/>
      <c r="Y167" s="70"/>
      <c r="Z167" s="63"/>
    </row>
    <row r="168" spans="6:26" s="1" customFormat="1" x14ac:dyDescent="0.2">
      <c r="F168" s="2"/>
      <c r="Y168" s="70"/>
      <c r="Z168" s="63"/>
    </row>
    <row r="169" spans="6:26" s="1" customFormat="1" x14ac:dyDescent="0.2">
      <c r="F169" s="2"/>
      <c r="Y169" s="70"/>
      <c r="Z169" s="63"/>
    </row>
    <row r="170" spans="6:26" s="1" customFormat="1" x14ac:dyDescent="0.2">
      <c r="F170" s="2"/>
      <c r="Y170" s="70"/>
      <c r="Z170" s="63"/>
    </row>
    <row r="171" spans="6:26" s="1" customFormat="1" x14ac:dyDescent="0.2">
      <c r="F171" s="2"/>
      <c r="Y171" s="70"/>
      <c r="Z171" s="63"/>
    </row>
    <row r="172" spans="6:26" s="1" customFormat="1" x14ac:dyDescent="0.2">
      <c r="F172" s="2"/>
      <c r="Y172" s="70"/>
      <c r="Z172" s="63"/>
    </row>
    <row r="173" spans="6:26" s="1" customFormat="1" x14ac:dyDescent="0.2">
      <c r="F173" s="2"/>
      <c r="Y173" s="70"/>
      <c r="Z173" s="63"/>
    </row>
    <row r="174" spans="6:26" s="1" customFormat="1" x14ac:dyDescent="0.2">
      <c r="F174" s="2"/>
      <c r="Y174" s="70"/>
      <c r="Z174" s="63"/>
    </row>
    <row r="175" spans="6:26" s="1" customFormat="1" x14ac:dyDescent="0.2">
      <c r="F175" s="2"/>
      <c r="Y175" s="70"/>
      <c r="Z175" s="63"/>
    </row>
    <row r="176" spans="6:26" s="1" customFormat="1" x14ac:dyDescent="0.2">
      <c r="F176" s="2"/>
      <c r="Y176" s="70"/>
      <c r="Z176" s="63"/>
    </row>
    <row r="177" spans="6:26" s="1" customFormat="1" x14ac:dyDescent="0.2">
      <c r="F177" s="2"/>
      <c r="Y177" s="70"/>
      <c r="Z177" s="63"/>
    </row>
    <row r="178" spans="6:26" s="1" customFormat="1" x14ac:dyDescent="0.2">
      <c r="F178" s="2"/>
      <c r="Y178" s="70"/>
      <c r="Z178" s="63"/>
    </row>
    <row r="179" spans="6:26" s="1" customFormat="1" x14ac:dyDescent="0.2">
      <c r="F179" s="2"/>
      <c r="Y179" s="70"/>
      <c r="Z179" s="63"/>
    </row>
    <row r="180" spans="6:26" s="1" customFormat="1" x14ac:dyDescent="0.2">
      <c r="F180" s="2"/>
      <c r="Y180" s="70"/>
      <c r="Z180" s="63"/>
    </row>
    <row r="181" spans="6:26" s="1" customFormat="1" x14ac:dyDescent="0.2">
      <c r="F181" s="2"/>
      <c r="Y181" s="70"/>
      <c r="Z181" s="63"/>
    </row>
    <row r="182" spans="6:26" s="1" customFormat="1" x14ac:dyDescent="0.2">
      <c r="F182" s="2"/>
      <c r="Y182" s="70"/>
      <c r="Z182" s="63"/>
    </row>
    <row r="183" spans="6:26" s="1" customFormat="1" x14ac:dyDescent="0.2">
      <c r="F183" s="2"/>
      <c r="Y183" s="70"/>
      <c r="Z183" s="63"/>
    </row>
    <row r="184" spans="6:26" s="1" customFormat="1" x14ac:dyDescent="0.2">
      <c r="F184" s="2"/>
      <c r="Y184" s="70"/>
      <c r="Z184" s="63"/>
    </row>
    <row r="185" spans="6:26" s="1" customFormat="1" x14ac:dyDescent="0.2">
      <c r="F185" s="2"/>
      <c r="Y185" s="70"/>
      <c r="Z185" s="63"/>
    </row>
    <row r="186" spans="6:26" s="1" customFormat="1" x14ac:dyDescent="0.2">
      <c r="F186" s="2"/>
      <c r="Y186" s="70"/>
      <c r="Z186" s="63"/>
    </row>
    <row r="187" spans="6:26" s="1" customFormat="1" x14ac:dyDescent="0.2">
      <c r="F187" s="2"/>
      <c r="Y187" s="70"/>
      <c r="Z187" s="63"/>
    </row>
    <row r="188" spans="6:26" s="1" customFormat="1" x14ac:dyDescent="0.2">
      <c r="F188" s="2"/>
      <c r="Y188" s="70"/>
      <c r="Z188" s="63"/>
    </row>
    <row r="189" spans="6:26" s="1" customFormat="1" x14ac:dyDescent="0.2">
      <c r="F189" s="2"/>
      <c r="Y189" s="70"/>
      <c r="Z189" s="63"/>
    </row>
    <row r="190" spans="6:26" s="1" customFormat="1" x14ac:dyDescent="0.2">
      <c r="F190" s="2"/>
      <c r="Y190" s="70"/>
      <c r="Z190" s="63"/>
    </row>
    <row r="191" spans="6:26" s="1" customFormat="1" x14ac:dyDescent="0.2">
      <c r="F191" s="2"/>
      <c r="Y191" s="70"/>
      <c r="Z191" s="63"/>
    </row>
    <row r="192" spans="6:26" s="1" customFormat="1" x14ac:dyDescent="0.2">
      <c r="F192" s="2"/>
      <c r="Y192" s="70"/>
      <c r="Z192" s="63"/>
    </row>
    <row r="193" spans="6:26" s="1" customFormat="1" x14ac:dyDescent="0.2">
      <c r="F193" s="2"/>
      <c r="Y193" s="70"/>
      <c r="Z193" s="63"/>
    </row>
    <row r="194" spans="6:26" s="1" customFormat="1" x14ac:dyDescent="0.2">
      <c r="F194" s="2"/>
      <c r="Y194" s="70"/>
      <c r="Z194" s="63"/>
    </row>
    <row r="195" spans="6:26" s="1" customFormat="1" x14ac:dyDescent="0.2">
      <c r="F195" s="2"/>
      <c r="Y195" s="70"/>
      <c r="Z195" s="63"/>
    </row>
    <row r="196" spans="6:26" s="1" customFormat="1" x14ac:dyDescent="0.2">
      <c r="F196" s="2"/>
      <c r="Y196" s="70"/>
      <c r="Z196" s="63"/>
    </row>
    <row r="197" spans="6:26" s="1" customFormat="1" x14ac:dyDescent="0.2">
      <c r="F197" s="2"/>
      <c r="Y197" s="70"/>
      <c r="Z197" s="63"/>
    </row>
    <row r="198" spans="6:26" s="1" customFormat="1" x14ac:dyDescent="0.2">
      <c r="F198" s="2"/>
      <c r="Y198" s="70"/>
      <c r="Z198" s="63"/>
    </row>
    <row r="199" spans="6:26" s="1" customFormat="1" x14ac:dyDescent="0.2">
      <c r="F199" s="2"/>
      <c r="Y199" s="70"/>
      <c r="Z199" s="63"/>
    </row>
    <row r="200" spans="6:26" s="1" customFormat="1" x14ac:dyDescent="0.2">
      <c r="F200" s="2"/>
      <c r="Y200" s="70"/>
      <c r="Z200" s="63"/>
    </row>
    <row r="201" spans="6:26" s="1" customFormat="1" x14ac:dyDescent="0.2">
      <c r="F201" s="2"/>
      <c r="Y201" s="70"/>
      <c r="Z201" s="63"/>
    </row>
    <row r="202" spans="6:26" s="1" customFormat="1" x14ac:dyDescent="0.2">
      <c r="F202" s="2"/>
      <c r="Y202" s="70"/>
      <c r="Z202" s="63"/>
    </row>
    <row r="203" spans="6:26" s="1" customFormat="1" x14ac:dyDescent="0.2">
      <c r="F203" s="2"/>
      <c r="Y203" s="70"/>
      <c r="Z203" s="63"/>
    </row>
    <row r="204" spans="6:26" s="1" customFormat="1" x14ac:dyDescent="0.2">
      <c r="F204" s="2"/>
      <c r="Y204" s="70"/>
      <c r="Z204" s="63"/>
    </row>
    <row r="205" spans="6:26" s="1" customFormat="1" x14ac:dyDescent="0.2">
      <c r="F205" s="2"/>
      <c r="Y205" s="70"/>
      <c r="Z205" s="63"/>
    </row>
    <row r="206" spans="6:26" s="1" customFormat="1" x14ac:dyDescent="0.2">
      <c r="F206" s="2"/>
      <c r="Y206" s="70"/>
      <c r="Z206" s="63"/>
    </row>
    <row r="207" spans="6:26" s="1" customFormat="1" x14ac:dyDescent="0.2">
      <c r="F207" s="2"/>
      <c r="Y207" s="70"/>
      <c r="Z207" s="63"/>
    </row>
    <row r="208" spans="6:26" s="1" customFormat="1" x14ac:dyDescent="0.2">
      <c r="F208" s="2"/>
      <c r="Y208" s="70"/>
      <c r="Z208" s="63"/>
    </row>
    <row r="209" spans="6:26" s="1" customFormat="1" x14ac:dyDescent="0.2">
      <c r="F209" s="2"/>
      <c r="Y209" s="70"/>
      <c r="Z209" s="63"/>
    </row>
    <row r="210" spans="6:26" s="1" customFormat="1" x14ac:dyDescent="0.2">
      <c r="F210" s="2"/>
      <c r="Y210" s="70"/>
      <c r="Z210" s="63"/>
    </row>
    <row r="211" spans="6:26" s="1" customFormat="1" x14ac:dyDescent="0.2">
      <c r="F211" s="2"/>
      <c r="Y211" s="70"/>
      <c r="Z211" s="63"/>
    </row>
    <row r="212" spans="6:26" s="1" customFormat="1" x14ac:dyDescent="0.2">
      <c r="F212" s="2"/>
      <c r="Y212" s="70"/>
      <c r="Z212" s="63"/>
    </row>
    <row r="213" spans="6:26" s="1" customFormat="1" x14ac:dyDescent="0.2">
      <c r="F213" s="2"/>
      <c r="Y213" s="70"/>
      <c r="Z213" s="63"/>
    </row>
    <row r="214" spans="6:26" s="1" customFormat="1" x14ac:dyDescent="0.2">
      <c r="F214" s="2"/>
      <c r="Y214" s="70"/>
      <c r="Z214" s="63"/>
    </row>
    <row r="215" spans="6:26" s="1" customFormat="1" x14ac:dyDescent="0.2">
      <c r="F215" s="2"/>
      <c r="Y215" s="70"/>
      <c r="Z215" s="63"/>
    </row>
    <row r="216" spans="6:26" s="1" customFormat="1" x14ac:dyDescent="0.2">
      <c r="F216" s="2"/>
      <c r="Y216" s="70"/>
      <c r="Z216" s="63"/>
    </row>
    <row r="217" spans="6:26" s="1" customFormat="1" x14ac:dyDescent="0.2">
      <c r="F217" s="2"/>
      <c r="Y217" s="70"/>
      <c r="Z217" s="63"/>
    </row>
    <row r="218" spans="6:26" s="1" customFormat="1" x14ac:dyDescent="0.2">
      <c r="F218" s="2"/>
      <c r="Y218" s="70"/>
      <c r="Z218" s="63"/>
    </row>
    <row r="219" spans="6:26" s="1" customFormat="1" x14ac:dyDescent="0.2">
      <c r="F219" s="2"/>
      <c r="Y219" s="70"/>
      <c r="Z219" s="63"/>
    </row>
    <row r="220" spans="6:26" s="1" customFormat="1" x14ac:dyDescent="0.2">
      <c r="F220" s="2"/>
      <c r="Y220" s="70"/>
      <c r="Z220" s="63"/>
    </row>
    <row r="221" spans="6:26" s="1" customFormat="1" x14ac:dyDescent="0.2">
      <c r="F221" s="2"/>
      <c r="Y221" s="70"/>
      <c r="Z221" s="63"/>
    </row>
    <row r="222" spans="6:26" s="1" customFormat="1" x14ac:dyDescent="0.2">
      <c r="F222" s="2"/>
      <c r="Y222" s="70"/>
      <c r="Z222" s="63"/>
    </row>
    <row r="223" spans="6:26" s="1" customFormat="1" x14ac:dyDescent="0.2">
      <c r="F223" s="2"/>
      <c r="Y223" s="70"/>
      <c r="Z223" s="63"/>
    </row>
    <row r="224" spans="6:26" s="1" customFormat="1" x14ac:dyDescent="0.2">
      <c r="F224" s="2"/>
      <c r="Y224" s="70"/>
      <c r="Z224" s="63"/>
    </row>
    <row r="225" spans="6:26" s="1" customFormat="1" x14ac:dyDescent="0.2">
      <c r="F225" s="2"/>
      <c r="Y225" s="70"/>
      <c r="Z225" s="63"/>
    </row>
    <row r="226" spans="6:26" s="1" customFormat="1" x14ac:dyDescent="0.2">
      <c r="F226" s="2"/>
      <c r="Y226" s="70"/>
      <c r="Z226" s="63"/>
    </row>
    <row r="227" spans="6:26" s="1" customFormat="1" x14ac:dyDescent="0.2">
      <c r="F227" s="2"/>
      <c r="Y227" s="70"/>
      <c r="Z227" s="63"/>
    </row>
    <row r="228" spans="6:26" s="1" customFormat="1" x14ac:dyDescent="0.2">
      <c r="F228" s="2"/>
      <c r="Y228" s="70"/>
      <c r="Z228" s="63"/>
    </row>
    <row r="229" spans="6:26" s="1" customFormat="1" x14ac:dyDescent="0.2">
      <c r="F229" s="2"/>
      <c r="Y229" s="70"/>
      <c r="Z229" s="63"/>
    </row>
    <row r="230" spans="6:26" s="1" customFormat="1" x14ac:dyDescent="0.2">
      <c r="F230" s="2"/>
      <c r="Y230" s="70"/>
      <c r="Z230" s="63"/>
    </row>
    <row r="231" spans="6:26" s="1" customFormat="1" x14ac:dyDescent="0.2">
      <c r="F231" s="2"/>
      <c r="Y231" s="70"/>
      <c r="Z231" s="63"/>
    </row>
    <row r="232" spans="6:26" s="1" customFormat="1" x14ac:dyDescent="0.2">
      <c r="F232" s="2"/>
      <c r="Y232" s="70"/>
      <c r="Z232" s="63"/>
    </row>
    <row r="233" spans="6:26" s="1" customFormat="1" x14ac:dyDescent="0.2">
      <c r="F233" s="2"/>
      <c r="Y233" s="70"/>
      <c r="Z233" s="63"/>
    </row>
    <row r="234" spans="6:26" s="1" customFormat="1" x14ac:dyDescent="0.2">
      <c r="F234" s="2"/>
      <c r="Y234" s="70"/>
      <c r="Z234" s="63"/>
    </row>
    <row r="235" spans="6:26" s="1" customFormat="1" x14ac:dyDescent="0.2">
      <c r="F235" s="2"/>
      <c r="Y235" s="70"/>
      <c r="Z235" s="63"/>
    </row>
    <row r="236" spans="6:26" s="1" customFormat="1" x14ac:dyDescent="0.2">
      <c r="F236" s="2"/>
      <c r="Y236" s="70"/>
      <c r="Z236" s="63"/>
    </row>
    <row r="237" spans="6:26" s="1" customFormat="1" x14ac:dyDescent="0.2">
      <c r="F237" s="2"/>
      <c r="Y237" s="70"/>
      <c r="Z237" s="63"/>
    </row>
    <row r="238" spans="6:26" s="1" customFormat="1" x14ac:dyDescent="0.2">
      <c r="F238" s="2"/>
      <c r="Y238" s="70"/>
      <c r="Z238" s="63"/>
    </row>
    <row r="239" spans="6:26" s="1" customFormat="1" x14ac:dyDescent="0.2">
      <c r="F239" s="2"/>
      <c r="Y239" s="70"/>
      <c r="Z239" s="63"/>
    </row>
    <row r="240" spans="6:26" s="1" customFormat="1" x14ac:dyDescent="0.2">
      <c r="F240" s="2"/>
      <c r="Y240" s="70"/>
      <c r="Z240" s="63"/>
    </row>
    <row r="241" spans="6:26" s="1" customFormat="1" x14ac:dyDescent="0.2">
      <c r="F241" s="2"/>
      <c r="Y241" s="70"/>
      <c r="Z241" s="63"/>
    </row>
    <row r="242" spans="6:26" s="1" customFormat="1" x14ac:dyDescent="0.2">
      <c r="F242" s="2"/>
      <c r="Y242" s="70"/>
      <c r="Z242" s="63"/>
    </row>
    <row r="243" spans="6:26" s="1" customFormat="1" x14ac:dyDescent="0.2">
      <c r="F243" s="2"/>
      <c r="Y243" s="70"/>
      <c r="Z243" s="63"/>
    </row>
    <row r="244" spans="6:26" s="1" customFormat="1" x14ac:dyDescent="0.2">
      <c r="F244" s="2"/>
      <c r="Y244" s="70"/>
      <c r="Z244" s="63"/>
    </row>
    <row r="245" spans="6:26" s="1" customFormat="1" x14ac:dyDescent="0.2">
      <c r="F245" s="2"/>
      <c r="Y245" s="70"/>
      <c r="Z245" s="63"/>
    </row>
    <row r="246" spans="6:26" s="1" customFormat="1" x14ac:dyDescent="0.2">
      <c r="F246" s="2"/>
      <c r="Y246" s="70"/>
      <c r="Z246" s="63"/>
    </row>
    <row r="247" spans="6:26" s="1" customFormat="1" x14ac:dyDescent="0.2">
      <c r="F247" s="2"/>
      <c r="Y247" s="70"/>
      <c r="Z247" s="63"/>
    </row>
    <row r="248" spans="6:26" s="1" customFormat="1" x14ac:dyDescent="0.2">
      <c r="F248" s="2"/>
      <c r="Y248" s="70"/>
      <c r="Z248" s="63"/>
    </row>
    <row r="249" spans="6:26" s="1" customFormat="1" x14ac:dyDescent="0.2">
      <c r="F249" s="2"/>
      <c r="Y249" s="70"/>
      <c r="Z249" s="63"/>
    </row>
    <row r="250" spans="6:26" s="1" customFormat="1" x14ac:dyDescent="0.2">
      <c r="F250" s="2"/>
      <c r="Y250" s="70"/>
      <c r="Z250" s="63"/>
    </row>
    <row r="251" spans="6:26" s="1" customFormat="1" x14ac:dyDescent="0.2">
      <c r="F251" s="2"/>
      <c r="Y251" s="70"/>
      <c r="Z251" s="63"/>
    </row>
    <row r="252" spans="6:26" s="1" customFormat="1" x14ac:dyDescent="0.2">
      <c r="F252" s="2"/>
      <c r="Y252" s="70"/>
      <c r="Z252" s="63"/>
    </row>
    <row r="253" spans="6:26" s="1" customFormat="1" x14ac:dyDescent="0.2">
      <c r="F253" s="2"/>
      <c r="Y253" s="70"/>
      <c r="Z253" s="63"/>
    </row>
    <row r="254" spans="6:26" s="1" customFormat="1" x14ac:dyDescent="0.2">
      <c r="F254" s="2"/>
      <c r="Y254" s="70"/>
      <c r="Z254" s="63"/>
    </row>
    <row r="255" spans="6:26" s="1" customFormat="1" x14ac:dyDescent="0.2">
      <c r="F255" s="2"/>
      <c r="Y255" s="70"/>
      <c r="Z255" s="63"/>
    </row>
    <row r="256" spans="6:26" s="1" customFormat="1" x14ac:dyDescent="0.2">
      <c r="F256" s="2"/>
      <c r="Y256" s="70"/>
      <c r="Z256" s="63"/>
    </row>
    <row r="257" spans="6:26" s="1" customFormat="1" x14ac:dyDescent="0.2">
      <c r="F257" s="2"/>
      <c r="Y257" s="70"/>
      <c r="Z257" s="63"/>
    </row>
    <row r="258" spans="6:26" s="1" customFormat="1" x14ac:dyDescent="0.2">
      <c r="F258" s="2"/>
      <c r="Y258" s="70"/>
      <c r="Z258" s="63"/>
    </row>
    <row r="259" spans="6:26" s="1" customFormat="1" x14ac:dyDescent="0.2">
      <c r="F259" s="2"/>
      <c r="Y259" s="70"/>
      <c r="Z259" s="63"/>
    </row>
    <row r="260" spans="6:26" s="1" customFormat="1" x14ac:dyDescent="0.2">
      <c r="F260" s="2"/>
      <c r="Y260" s="70"/>
      <c r="Z260" s="63"/>
    </row>
    <row r="261" spans="6:26" s="1" customFormat="1" x14ac:dyDescent="0.2">
      <c r="F261" s="2"/>
      <c r="Y261" s="70"/>
      <c r="Z261" s="63"/>
    </row>
    <row r="262" spans="6:26" s="1" customFormat="1" x14ac:dyDescent="0.2">
      <c r="F262" s="2"/>
      <c r="Y262" s="70"/>
      <c r="Z262" s="63"/>
    </row>
    <row r="263" spans="6:26" s="1" customFormat="1" x14ac:dyDescent="0.2">
      <c r="F263" s="2"/>
      <c r="Y263" s="70"/>
      <c r="Z263" s="63"/>
    </row>
    <row r="264" spans="6:26" s="1" customFormat="1" x14ac:dyDescent="0.2">
      <c r="F264" s="2"/>
      <c r="Y264" s="70"/>
      <c r="Z264" s="63"/>
    </row>
    <row r="265" spans="6:26" s="1" customFormat="1" x14ac:dyDescent="0.2">
      <c r="F265" s="2"/>
      <c r="Y265" s="70"/>
      <c r="Z265" s="63"/>
    </row>
    <row r="266" spans="6:26" s="1" customFormat="1" x14ac:dyDescent="0.2">
      <c r="F266" s="2"/>
      <c r="Y266" s="70"/>
      <c r="Z266" s="63"/>
    </row>
    <row r="267" spans="6:26" s="1" customFormat="1" x14ac:dyDescent="0.2">
      <c r="F267" s="2"/>
      <c r="Y267" s="70"/>
      <c r="Z267" s="63"/>
    </row>
    <row r="268" spans="6:26" s="1" customFormat="1" x14ac:dyDescent="0.2">
      <c r="F268" s="2"/>
      <c r="Y268" s="70"/>
      <c r="Z268" s="63"/>
    </row>
    <row r="269" spans="6:26" s="1" customFormat="1" x14ac:dyDescent="0.2">
      <c r="F269" s="2"/>
      <c r="Y269" s="70"/>
      <c r="Z269" s="63"/>
    </row>
    <row r="270" spans="6:26" s="1" customFormat="1" x14ac:dyDescent="0.2">
      <c r="F270" s="2"/>
      <c r="Y270" s="70"/>
      <c r="Z270" s="63"/>
    </row>
    <row r="271" spans="6:26" s="1" customFormat="1" x14ac:dyDescent="0.2">
      <c r="F271" s="2"/>
      <c r="Y271" s="70"/>
      <c r="Z271" s="63"/>
    </row>
    <row r="272" spans="6:26" s="1" customFormat="1" x14ac:dyDescent="0.2">
      <c r="F272" s="2"/>
      <c r="Y272" s="70"/>
      <c r="Z272" s="63"/>
    </row>
    <row r="273" spans="6:26" s="1" customFormat="1" x14ac:dyDescent="0.2">
      <c r="F273" s="2"/>
      <c r="Y273" s="70"/>
      <c r="Z273" s="63"/>
    </row>
    <row r="274" spans="6:26" s="1" customFormat="1" x14ac:dyDescent="0.2">
      <c r="F274" s="2"/>
      <c r="Y274" s="70"/>
      <c r="Z274" s="63"/>
    </row>
    <row r="275" spans="6:26" s="1" customFormat="1" x14ac:dyDescent="0.2">
      <c r="F275" s="2"/>
      <c r="Y275" s="70"/>
      <c r="Z275" s="63"/>
    </row>
    <row r="276" spans="6:26" s="1" customFormat="1" x14ac:dyDescent="0.2">
      <c r="F276" s="2"/>
      <c r="Y276" s="70"/>
      <c r="Z276" s="63"/>
    </row>
    <row r="277" spans="6:26" s="1" customFormat="1" x14ac:dyDescent="0.2">
      <c r="F277" s="2"/>
      <c r="Y277" s="70"/>
      <c r="Z277" s="63"/>
    </row>
    <row r="278" spans="6:26" s="1" customFormat="1" x14ac:dyDescent="0.2">
      <c r="F278" s="2"/>
      <c r="Y278" s="70"/>
      <c r="Z278" s="63"/>
    </row>
    <row r="279" spans="6:26" s="1" customFormat="1" x14ac:dyDescent="0.2">
      <c r="F279" s="2"/>
      <c r="Y279" s="70"/>
      <c r="Z279" s="63"/>
    </row>
    <row r="280" spans="6:26" s="1" customFormat="1" x14ac:dyDescent="0.2">
      <c r="F280" s="2"/>
      <c r="Y280" s="70"/>
      <c r="Z280" s="63"/>
    </row>
    <row r="281" spans="6:26" s="1" customFormat="1" x14ac:dyDescent="0.2">
      <c r="F281" s="2"/>
      <c r="Y281" s="70"/>
      <c r="Z281" s="63"/>
    </row>
    <row r="282" spans="6:26" s="1" customFormat="1" x14ac:dyDescent="0.2">
      <c r="F282" s="2"/>
      <c r="Y282" s="70"/>
      <c r="Z282" s="63"/>
    </row>
    <row r="283" spans="6:26" s="1" customFormat="1" x14ac:dyDescent="0.2">
      <c r="F283" s="2"/>
      <c r="Y283" s="70"/>
      <c r="Z283" s="63"/>
    </row>
    <row r="284" spans="6:26" s="1" customFormat="1" x14ac:dyDescent="0.2">
      <c r="F284" s="2"/>
      <c r="Y284" s="70"/>
      <c r="Z284" s="63"/>
    </row>
    <row r="285" spans="6:26" s="1" customFormat="1" x14ac:dyDescent="0.2">
      <c r="F285" s="2"/>
      <c r="Y285" s="70"/>
      <c r="Z285" s="63"/>
    </row>
    <row r="286" spans="6:26" s="1" customFormat="1" x14ac:dyDescent="0.2">
      <c r="F286" s="2"/>
      <c r="Y286" s="70"/>
      <c r="Z286" s="63"/>
    </row>
    <row r="287" spans="6:26" s="1" customFormat="1" x14ac:dyDescent="0.2">
      <c r="F287" s="2"/>
      <c r="Y287" s="70"/>
      <c r="Z287" s="63"/>
    </row>
    <row r="288" spans="6:26" s="1" customFormat="1" x14ac:dyDescent="0.2">
      <c r="F288" s="2"/>
      <c r="Y288" s="70"/>
      <c r="Z288" s="63"/>
    </row>
    <row r="289" spans="6:26" s="1" customFormat="1" x14ac:dyDescent="0.2">
      <c r="F289" s="2"/>
      <c r="Y289" s="70"/>
      <c r="Z289" s="63"/>
    </row>
    <row r="290" spans="6:26" s="1" customFormat="1" x14ac:dyDescent="0.2">
      <c r="F290" s="2"/>
      <c r="Y290" s="70"/>
      <c r="Z290" s="63"/>
    </row>
    <row r="291" spans="6:26" s="1" customFormat="1" x14ac:dyDescent="0.2">
      <c r="F291" s="2"/>
      <c r="Y291" s="70"/>
      <c r="Z291" s="63"/>
    </row>
    <row r="292" spans="6:26" s="1" customFormat="1" x14ac:dyDescent="0.2">
      <c r="F292" s="2"/>
      <c r="Y292" s="70"/>
      <c r="Z292" s="63"/>
    </row>
    <row r="293" spans="6:26" s="1" customFormat="1" x14ac:dyDescent="0.2">
      <c r="F293" s="2"/>
      <c r="Y293" s="70"/>
      <c r="Z293" s="63"/>
    </row>
    <row r="294" spans="6:26" s="1" customFormat="1" x14ac:dyDescent="0.2">
      <c r="F294" s="2"/>
      <c r="Y294" s="70"/>
      <c r="Z294" s="63"/>
    </row>
    <row r="295" spans="6:26" s="1" customFormat="1" x14ac:dyDescent="0.2">
      <c r="F295" s="2"/>
      <c r="Y295" s="70"/>
      <c r="Z295" s="63"/>
    </row>
    <row r="296" spans="6:26" s="1" customFormat="1" x14ac:dyDescent="0.2">
      <c r="F296" s="2"/>
      <c r="Y296" s="70"/>
      <c r="Z296" s="63"/>
    </row>
    <row r="297" spans="6:26" s="1" customFormat="1" x14ac:dyDescent="0.2">
      <c r="F297" s="2"/>
      <c r="Y297" s="70"/>
      <c r="Z297" s="63"/>
    </row>
    <row r="298" spans="6:26" s="1" customFormat="1" x14ac:dyDescent="0.2">
      <c r="F298" s="2"/>
      <c r="Y298" s="70"/>
      <c r="Z298" s="63"/>
    </row>
    <row r="299" spans="6:26" s="1" customFormat="1" x14ac:dyDescent="0.2">
      <c r="F299" s="2"/>
      <c r="Y299" s="70"/>
      <c r="Z299" s="63"/>
    </row>
    <row r="300" spans="6:26" s="1" customFormat="1" x14ac:dyDescent="0.2">
      <c r="F300" s="2"/>
      <c r="Y300" s="70"/>
      <c r="Z300" s="63"/>
    </row>
    <row r="301" spans="6:26" s="1" customFormat="1" x14ac:dyDescent="0.2">
      <c r="F301" s="2"/>
      <c r="Y301" s="70"/>
      <c r="Z301" s="63"/>
    </row>
    <row r="302" spans="6:26" s="1" customFormat="1" x14ac:dyDescent="0.2">
      <c r="F302" s="2"/>
      <c r="Y302" s="70"/>
      <c r="Z302" s="63"/>
    </row>
    <row r="303" spans="6:26" s="1" customFormat="1" x14ac:dyDescent="0.2">
      <c r="F303" s="2"/>
      <c r="Y303" s="70"/>
      <c r="Z303" s="63"/>
    </row>
    <row r="304" spans="6:26" s="1" customFormat="1" x14ac:dyDescent="0.2">
      <c r="F304" s="2"/>
      <c r="Y304" s="70"/>
      <c r="Z304" s="63"/>
    </row>
    <row r="305" spans="6:26" s="1" customFormat="1" x14ac:dyDescent="0.2">
      <c r="F305" s="2"/>
      <c r="Y305" s="70"/>
      <c r="Z305" s="63"/>
    </row>
    <row r="306" spans="6:26" s="1" customFormat="1" x14ac:dyDescent="0.2">
      <c r="F306" s="2"/>
      <c r="Y306" s="70"/>
      <c r="Z306" s="63"/>
    </row>
    <row r="307" spans="6:26" s="1" customFormat="1" x14ac:dyDescent="0.2">
      <c r="F307" s="2"/>
      <c r="Y307" s="70"/>
      <c r="Z307" s="63"/>
    </row>
    <row r="308" spans="6:26" s="1" customFormat="1" x14ac:dyDescent="0.2">
      <c r="F308" s="2"/>
      <c r="Y308" s="70"/>
      <c r="Z308" s="63"/>
    </row>
    <row r="309" spans="6:26" s="1" customFormat="1" x14ac:dyDescent="0.2">
      <c r="F309" s="2"/>
      <c r="Y309" s="70"/>
      <c r="Z309" s="63"/>
    </row>
    <row r="310" spans="6:26" s="1" customFormat="1" x14ac:dyDescent="0.2">
      <c r="F310" s="2"/>
      <c r="Y310" s="70"/>
      <c r="Z310" s="63"/>
    </row>
    <row r="311" spans="6:26" s="1" customFormat="1" x14ac:dyDescent="0.2">
      <c r="F311" s="2"/>
      <c r="Y311" s="70"/>
      <c r="Z311" s="63"/>
    </row>
    <row r="312" spans="6:26" s="1" customFormat="1" x14ac:dyDescent="0.2">
      <c r="F312" s="2"/>
      <c r="Y312" s="70"/>
      <c r="Z312" s="63"/>
    </row>
    <row r="313" spans="6:26" s="1" customFormat="1" x14ac:dyDescent="0.2">
      <c r="F313" s="2"/>
      <c r="Y313" s="70"/>
      <c r="Z313" s="63"/>
    </row>
    <row r="314" spans="6:26" s="1" customFormat="1" x14ac:dyDescent="0.2">
      <c r="F314" s="2"/>
      <c r="Y314" s="70"/>
      <c r="Z314" s="63"/>
    </row>
    <row r="315" spans="6:26" s="1" customFormat="1" x14ac:dyDescent="0.2">
      <c r="F315" s="2"/>
      <c r="Y315" s="70"/>
      <c r="Z315" s="63"/>
    </row>
    <row r="316" spans="6:26" s="1" customFormat="1" x14ac:dyDescent="0.2">
      <c r="F316" s="2"/>
      <c r="Y316" s="70"/>
      <c r="Z316" s="63"/>
    </row>
    <row r="317" spans="6:26" s="1" customFormat="1" x14ac:dyDescent="0.2">
      <c r="F317" s="2"/>
      <c r="Y317" s="70"/>
      <c r="Z317" s="63"/>
    </row>
    <row r="318" spans="6:26" s="1" customFormat="1" x14ac:dyDescent="0.2">
      <c r="F318" s="2"/>
      <c r="Y318" s="70"/>
      <c r="Z318" s="63"/>
    </row>
    <row r="319" spans="6:26" s="1" customFormat="1" x14ac:dyDescent="0.2">
      <c r="F319" s="2"/>
      <c r="Y319" s="70"/>
      <c r="Z319" s="63"/>
    </row>
    <row r="320" spans="6:26" s="1" customFormat="1" x14ac:dyDescent="0.2">
      <c r="F320" s="2"/>
      <c r="Y320" s="70"/>
      <c r="Z320" s="63"/>
    </row>
    <row r="321" spans="6:26" s="1" customFormat="1" x14ac:dyDescent="0.2">
      <c r="F321" s="2"/>
      <c r="Y321" s="70"/>
      <c r="Z321" s="63"/>
    </row>
    <row r="322" spans="6:26" s="1" customFormat="1" x14ac:dyDescent="0.2">
      <c r="F322" s="2"/>
      <c r="Y322" s="70"/>
      <c r="Z322" s="63"/>
    </row>
    <row r="323" spans="6:26" s="1" customFormat="1" x14ac:dyDescent="0.2">
      <c r="F323" s="2"/>
      <c r="Y323" s="70"/>
      <c r="Z323" s="63"/>
    </row>
    <row r="324" spans="6:26" s="1" customFormat="1" x14ac:dyDescent="0.2">
      <c r="F324" s="2"/>
      <c r="Y324" s="70"/>
      <c r="Z324" s="63"/>
    </row>
    <row r="325" spans="6:26" s="1" customFormat="1" x14ac:dyDescent="0.2">
      <c r="F325" s="2"/>
      <c r="Y325" s="70"/>
      <c r="Z325" s="63"/>
    </row>
    <row r="326" spans="6:26" s="1" customFormat="1" x14ac:dyDescent="0.2">
      <c r="F326" s="2"/>
      <c r="Y326" s="70"/>
      <c r="Z326" s="63"/>
    </row>
    <row r="327" spans="6:26" s="1" customFormat="1" x14ac:dyDescent="0.2">
      <c r="F327" s="2"/>
      <c r="Y327" s="70"/>
      <c r="Z327" s="63"/>
    </row>
    <row r="328" spans="6:26" s="1" customFormat="1" x14ac:dyDescent="0.2">
      <c r="F328" s="2"/>
      <c r="Y328" s="70"/>
      <c r="Z328" s="63"/>
    </row>
    <row r="329" spans="6:26" s="1" customFormat="1" x14ac:dyDescent="0.2">
      <c r="F329" s="2"/>
      <c r="Y329" s="70"/>
      <c r="Z329" s="63"/>
    </row>
    <row r="330" spans="6:26" s="1" customFormat="1" x14ac:dyDescent="0.2">
      <c r="F330" s="2"/>
      <c r="Y330" s="70"/>
      <c r="Z330" s="63"/>
    </row>
    <row r="331" spans="6:26" s="1" customFormat="1" x14ac:dyDescent="0.2">
      <c r="F331" s="2"/>
      <c r="Y331" s="70"/>
      <c r="Z331" s="63"/>
    </row>
    <row r="332" spans="6:26" s="1" customFormat="1" x14ac:dyDescent="0.2">
      <c r="F332" s="2"/>
      <c r="Y332" s="70"/>
      <c r="Z332" s="63"/>
    </row>
    <row r="333" spans="6:26" s="1" customFormat="1" x14ac:dyDescent="0.2">
      <c r="F333" s="2"/>
      <c r="Y333" s="70"/>
      <c r="Z333" s="63"/>
    </row>
    <row r="334" spans="6:26" s="1" customFormat="1" x14ac:dyDescent="0.2">
      <c r="F334" s="2"/>
      <c r="Y334" s="70"/>
      <c r="Z334" s="63"/>
    </row>
    <row r="335" spans="6:26" s="1" customFormat="1" x14ac:dyDescent="0.2">
      <c r="F335" s="2"/>
      <c r="Y335" s="70"/>
      <c r="Z335" s="63"/>
    </row>
    <row r="336" spans="6:26" s="1" customFormat="1" x14ac:dyDescent="0.2">
      <c r="F336" s="2"/>
      <c r="Y336" s="70"/>
      <c r="Z336" s="63"/>
    </row>
    <row r="337" spans="6:26" s="1" customFormat="1" x14ac:dyDescent="0.2">
      <c r="F337" s="2"/>
      <c r="Y337" s="70"/>
      <c r="Z337" s="63"/>
    </row>
    <row r="338" spans="6:26" s="1" customFormat="1" x14ac:dyDescent="0.2">
      <c r="F338" s="2"/>
      <c r="Y338" s="70"/>
      <c r="Z338" s="63"/>
    </row>
    <row r="339" spans="6:26" s="1" customFormat="1" x14ac:dyDescent="0.2">
      <c r="F339" s="2"/>
      <c r="Y339" s="70"/>
      <c r="Z339" s="63"/>
    </row>
    <row r="340" spans="6:26" s="1" customFormat="1" x14ac:dyDescent="0.2">
      <c r="F340" s="2"/>
      <c r="Y340" s="70"/>
      <c r="Z340" s="63"/>
    </row>
    <row r="341" spans="6:26" s="1" customFormat="1" x14ac:dyDescent="0.2">
      <c r="F341" s="2"/>
      <c r="Y341" s="70"/>
      <c r="Z341" s="63"/>
    </row>
    <row r="342" spans="6:26" s="1" customFormat="1" x14ac:dyDescent="0.2">
      <c r="F342" s="2"/>
      <c r="Y342" s="70"/>
      <c r="Z342" s="63"/>
    </row>
    <row r="343" spans="6:26" s="1" customFormat="1" x14ac:dyDescent="0.2">
      <c r="F343" s="2"/>
      <c r="Y343" s="70"/>
      <c r="Z343" s="63"/>
    </row>
    <row r="344" spans="6:26" s="1" customFormat="1" x14ac:dyDescent="0.2">
      <c r="F344" s="2"/>
      <c r="Y344" s="70"/>
      <c r="Z344" s="63"/>
    </row>
    <row r="345" spans="6:26" s="1" customFormat="1" x14ac:dyDescent="0.2">
      <c r="F345" s="2"/>
      <c r="Y345" s="70"/>
      <c r="Z345" s="63"/>
    </row>
    <row r="346" spans="6:26" s="1" customFormat="1" x14ac:dyDescent="0.2">
      <c r="F346" s="2"/>
      <c r="Y346" s="70"/>
      <c r="Z346" s="63"/>
    </row>
    <row r="347" spans="6:26" s="1" customFormat="1" x14ac:dyDescent="0.2">
      <c r="F347" s="2"/>
      <c r="Y347" s="70"/>
      <c r="Z347" s="63"/>
    </row>
    <row r="348" spans="6:26" s="1" customFormat="1" x14ac:dyDescent="0.2">
      <c r="F348" s="2"/>
      <c r="Y348" s="70"/>
      <c r="Z348" s="63"/>
    </row>
    <row r="349" spans="6:26" s="1" customFormat="1" x14ac:dyDescent="0.2">
      <c r="F349" s="2"/>
      <c r="Y349" s="70"/>
      <c r="Z349" s="63"/>
    </row>
    <row r="350" spans="6:26" s="1" customFormat="1" x14ac:dyDescent="0.2">
      <c r="F350" s="2"/>
      <c r="Y350" s="70"/>
      <c r="Z350" s="63"/>
    </row>
    <row r="351" spans="6:26" s="1" customFormat="1" x14ac:dyDescent="0.2">
      <c r="F351" s="2"/>
      <c r="Y351" s="70"/>
      <c r="Z351" s="63"/>
    </row>
    <row r="352" spans="6:26" s="1" customFormat="1" x14ac:dyDescent="0.2">
      <c r="F352" s="2"/>
      <c r="Y352" s="70"/>
      <c r="Z352" s="63"/>
    </row>
    <row r="353" spans="6:26" s="1" customFormat="1" x14ac:dyDescent="0.2">
      <c r="F353" s="2"/>
      <c r="Y353" s="70"/>
      <c r="Z353" s="63"/>
    </row>
    <row r="354" spans="6:26" s="1" customFormat="1" x14ac:dyDescent="0.2">
      <c r="F354" s="2"/>
      <c r="Y354" s="70"/>
      <c r="Z354" s="63"/>
    </row>
    <row r="355" spans="6:26" s="1" customFormat="1" x14ac:dyDescent="0.2">
      <c r="F355" s="2"/>
      <c r="Y355" s="70"/>
      <c r="Z355" s="63"/>
    </row>
    <row r="356" spans="6:26" s="1" customFormat="1" x14ac:dyDescent="0.2">
      <c r="F356" s="2"/>
      <c r="Y356" s="70"/>
      <c r="Z356" s="63"/>
    </row>
    <row r="357" spans="6:26" s="1" customFormat="1" x14ac:dyDescent="0.2">
      <c r="F357" s="2"/>
      <c r="Y357" s="70"/>
      <c r="Z357" s="63"/>
    </row>
    <row r="358" spans="6:26" s="1" customFormat="1" x14ac:dyDescent="0.2">
      <c r="F358" s="2"/>
      <c r="Y358" s="70"/>
      <c r="Z358" s="63"/>
    </row>
    <row r="359" spans="6:26" s="1" customFormat="1" x14ac:dyDescent="0.2">
      <c r="F359" s="2"/>
      <c r="Y359" s="70"/>
      <c r="Z359" s="63"/>
    </row>
    <row r="360" spans="6:26" s="1" customFormat="1" x14ac:dyDescent="0.2">
      <c r="F360" s="2"/>
      <c r="Y360" s="70"/>
      <c r="Z360" s="63"/>
    </row>
    <row r="361" spans="6:26" s="1" customFormat="1" x14ac:dyDescent="0.2">
      <c r="F361" s="2"/>
      <c r="Y361" s="70"/>
      <c r="Z361" s="63"/>
    </row>
    <row r="362" spans="6:26" s="1" customFormat="1" x14ac:dyDescent="0.2">
      <c r="F362" s="2"/>
      <c r="Y362" s="70"/>
      <c r="Z362" s="63"/>
    </row>
    <row r="363" spans="6:26" s="1" customFormat="1" x14ac:dyDescent="0.2">
      <c r="F363" s="2"/>
      <c r="Y363" s="70"/>
      <c r="Z363" s="63"/>
    </row>
    <row r="364" spans="6:26" s="1" customFormat="1" x14ac:dyDescent="0.2">
      <c r="F364" s="2"/>
      <c r="Y364" s="70"/>
      <c r="Z364" s="63"/>
    </row>
    <row r="365" spans="6:26" s="1" customFormat="1" x14ac:dyDescent="0.2">
      <c r="F365" s="2"/>
      <c r="Y365" s="70"/>
      <c r="Z365" s="63"/>
    </row>
    <row r="366" spans="6:26" s="1" customFormat="1" x14ac:dyDescent="0.2">
      <c r="F366" s="2"/>
      <c r="Y366" s="70"/>
      <c r="Z366" s="63"/>
    </row>
    <row r="367" spans="6:26" s="1" customFormat="1" x14ac:dyDescent="0.2">
      <c r="F367" s="2"/>
      <c r="Y367" s="70"/>
      <c r="Z367" s="63"/>
    </row>
    <row r="368" spans="6:26" s="1" customFormat="1" x14ac:dyDescent="0.2">
      <c r="F368" s="2"/>
      <c r="Y368" s="70"/>
      <c r="Z368" s="63"/>
    </row>
    <row r="369" spans="6:26" s="1" customFormat="1" x14ac:dyDescent="0.2">
      <c r="F369" s="2"/>
      <c r="Y369" s="70"/>
      <c r="Z369" s="63"/>
    </row>
    <row r="370" spans="6:26" s="1" customFormat="1" x14ac:dyDescent="0.2">
      <c r="F370" s="2"/>
      <c r="Y370" s="70"/>
      <c r="Z370" s="63"/>
    </row>
    <row r="371" spans="6:26" s="1" customFormat="1" x14ac:dyDescent="0.2">
      <c r="F371" s="2"/>
      <c r="Y371" s="70"/>
      <c r="Z371" s="63"/>
    </row>
    <row r="372" spans="6:26" s="1" customFormat="1" x14ac:dyDescent="0.2">
      <c r="F372" s="2"/>
      <c r="Y372" s="70"/>
      <c r="Z372" s="63"/>
    </row>
    <row r="373" spans="6:26" s="1" customFormat="1" x14ac:dyDescent="0.2">
      <c r="F373" s="2"/>
      <c r="Y373" s="70"/>
      <c r="Z373" s="63"/>
    </row>
    <row r="374" spans="6:26" s="1" customFormat="1" x14ac:dyDescent="0.2">
      <c r="F374" s="2"/>
      <c r="Y374" s="70"/>
      <c r="Z374" s="63"/>
    </row>
    <row r="375" spans="6:26" s="1" customFormat="1" x14ac:dyDescent="0.2">
      <c r="F375" s="2"/>
      <c r="Y375" s="70"/>
      <c r="Z375" s="63"/>
    </row>
    <row r="376" spans="6:26" s="1" customFormat="1" x14ac:dyDescent="0.2">
      <c r="F376" s="2"/>
      <c r="Y376" s="70"/>
      <c r="Z376" s="63"/>
    </row>
    <row r="377" spans="6:26" s="1" customFormat="1" x14ac:dyDescent="0.2">
      <c r="F377" s="2"/>
      <c r="Y377" s="70"/>
      <c r="Z377" s="63"/>
    </row>
    <row r="378" spans="6:26" s="1" customFormat="1" x14ac:dyDescent="0.2">
      <c r="F378" s="2"/>
      <c r="Y378" s="70"/>
      <c r="Z378" s="63"/>
    </row>
    <row r="379" spans="6:26" s="1" customFormat="1" x14ac:dyDescent="0.2">
      <c r="F379" s="2"/>
      <c r="Y379" s="70"/>
      <c r="Z379" s="63"/>
    </row>
    <row r="380" spans="6:26" s="1" customFormat="1" x14ac:dyDescent="0.2">
      <c r="F380" s="2"/>
      <c r="Y380" s="70"/>
      <c r="Z380" s="63"/>
    </row>
    <row r="381" spans="6:26" s="1" customFormat="1" x14ac:dyDescent="0.2">
      <c r="F381" s="2"/>
      <c r="Y381" s="70"/>
      <c r="Z381" s="63"/>
    </row>
    <row r="382" spans="6:26" s="1" customFormat="1" x14ac:dyDescent="0.2">
      <c r="F382" s="2"/>
      <c r="Y382" s="70"/>
      <c r="Z382" s="63"/>
    </row>
    <row r="383" spans="6:26" s="1" customFormat="1" x14ac:dyDescent="0.2">
      <c r="F383" s="2"/>
      <c r="Y383" s="70"/>
      <c r="Z383" s="63"/>
    </row>
    <row r="384" spans="6:26" s="1" customFormat="1" x14ac:dyDescent="0.2">
      <c r="F384" s="2"/>
      <c r="Y384" s="70"/>
      <c r="Z384" s="63"/>
    </row>
    <row r="385" spans="6:26" s="1" customFormat="1" x14ac:dyDescent="0.2">
      <c r="F385" s="2"/>
      <c r="Y385" s="70"/>
      <c r="Z385" s="63"/>
    </row>
    <row r="386" spans="6:26" s="1" customFormat="1" x14ac:dyDescent="0.2">
      <c r="F386" s="2"/>
      <c r="Y386" s="70"/>
      <c r="Z386" s="63"/>
    </row>
    <row r="387" spans="6:26" s="1" customFormat="1" x14ac:dyDescent="0.2">
      <c r="F387" s="2"/>
      <c r="Y387" s="70"/>
      <c r="Z387" s="63"/>
    </row>
    <row r="388" spans="6:26" s="1" customFormat="1" x14ac:dyDescent="0.2">
      <c r="F388" s="2"/>
      <c r="Y388" s="70"/>
      <c r="Z388" s="63"/>
    </row>
    <row r="389" spans="6:26" s="1" customFormat="1" x14ac:dyDescent="0.2">
      <c r="F389" s="2"/>
      <c r="Y389" s="70"/>
      <c r="Z389" s="63"/>
    </row>
    <row r="390" spans="6:26" s="1" customFormat="1" x14ac:dyDescent="0.2">
      <c r="F390" s="2"/>
      <c r="Y390" s="70"/>
      <c r="Z390" s="63"/>
    </row>
    <row r="391" spans="6:26" s="1" customFormat="1" x14ac:dyDescent="0.2">
      <c r="F391" s="2"/>
      <c r="Y391" s="70"/>
      <c r="Z391" s="63"/>
    </row>
    <row r="392" spans="6:26" s="1" customFormat="1" x14ac:dyDescent="0.2">
      <c r="F392" s="2"/>
      <c r="Y392" s="70"/>
      <c r="Z392" s="63"/>
    </row>
    <row r="393" spans="6:26" s="1" customFormat="1" x14ac:dyDescent="0.2">
      <c r="F393" s="2"/>
      <c r="Y393" s="70"/>
      <c r="Z393" s="63"/>
    </row>
    <row r="394" spans="6:26" s="1" customFormat="1" x14ac:dyDescent="0.2">
      <c r="F394" s="2"/>
      <c r="Y394" s="70"/>
      <c r="Z394" s="63"/>
    </row>
    <row r="395" spans="6:26" s="1" customFormat="1" x14ac:dyDescent="0.2">
      <c r="F395" s="2"/>
      <c r="Y395" s="70"/>
      <c r="Z395" s="63"/>
    </row>
    <row r="396" spans="6:26" s="1" customFormat="1" x14ac:dyDescent="0.2">
      <c r="F396" s="2"/>
      <c r="Y396" s="70"/>
      <c r="Z396" s="63"/>
    </row>
    <row r="397" spans="6:26" s="1" customFormat="1" x14ac:dyDescent="0.2">
      <c r="F397" s="2"/>
      <c r="Y397" s="70"/>
      <c r="Z397" s="63"/>
    </row>
    <row r="398" spans="6:26" s="1" customFormat="1" x14ac:dyDescent="0.2">
      <c r="F398" s="2"/>
      <c r="Y398" s="70"/>
      <c r="Z398" s="63"/>
    </row>
    <row r="399" spans="6:26" s="1" customFormat="1" x14ac:dyDescent="0.2">
      <c r="F399" s="2"/>
      <c r="Y399" s="70"/>
      <c r="Z399" s="63"/>
    </row>
    <row r="400" spans="6:26" s="1" customFormat="1" x14ac:dyDescent="0.2">
      <c r="F400" s="2"/>
      <c r="Y400" s="70"/>
      <c r="Z400" s="63"/>
    </row>
    <row r="401" spans="6:26" s="1" customFormat="1" x14ac:dyDescent="0.2">
      <c r="F401" s="2"/>
      <c r="Y401" s="70"/>
      <c r="Z401" s="63"/>
    </row>
    <row r="402" spans="6:26" s="1" customFormat="1" x14ac:dyDescent="0.2">
      <c r="F402" s="2"/>
      <c r="Y402" s="70"/>
      <c r="Z402" s="63"/>
    </row>
    <row r="403" spans="6:26" s="1" customFormat="1" x14ac:dyDescent="0.2">
      <c r="F403" s="2"/>
      <c r="Y403" s="70"/>
      <c r="Z403" s="63"/>
    </row>
    <row r="404" spans="6:26" s="1" customFormat="1" x14ac:dyDescent="0.2">
      <c r="F404" s="2"/>
      <c r="Y404" s="70"/>
      <c r="Z404" s="63"/>
    </row>
    <row r="405" spans="6:26" s="1" customFormat="1" x14ac:dyDescent="0.2">
      <c r="F405" s="2"/>
      <c r="Y405" s="70"/>
      <c r="Z405" s="63"/>
    </row>
    <row r="406" spans="6:26" s="1" customFormat="1" x14ac:dyDescent="0.2">
      <c r="F406" s="2"/>
      <c r="Y406" s="70"/>
      <c r="Z406" s="63"/>
    </row>
    <row r="407" spans="6:26" s="1" customFormat="1" x14ac:dyDescent="0.2">
      <c r="F407" s="2"/>
      <c r="Y407" s="70"/>
      <c r="Z407" s="63"/>
    </row>
    <row r="408" spans="6:26" s="1" customFormat="1" x14ac:dyDescent="0.2">
      <c r="F408" s="2"/>
      <c r="Y408" s="70"/>
      <c r="Z408" s="63"/>
    </row>
    <row r="409" spans="6:26" s="1" customFormat="1" x14ac:dyDescent="0.2">
      <c r="F409" s="2"/>
      <c r="Y409" s="70"/>
      <c r="Z409" s="63"/>
    </row>
    <row r="410" spans="6:26" s="1" customFormat="1" x14ac:dyDescent="0.2">
      <c r="F410" s="2"/>
      <c r="Y410" s="70"/>
      <c r="Z410" s="63"/>
    </row>
    <row r="411" spans="6:26" s="1" customFormat="1" x14ac:dyDescent="0.2">
      <c r="F411" s="2"/>
      <c r="Y411" s="70"/>
      <c r="Z411" s="63"/>
    </row>
    <row r="412" spans="6:26" s="1" customFormat="1" x14ac:dyDescent="0.2">
      <c r="F412" s="2"/>
      <c r="Y412" s="70"/>
      <c r="Z412" s="63"/>
    </row>
    <row r="413" spans="6:26" s="1" customFormat="1" x14ac:dyDescent="0.2">
      <c r="F413" s="2"/>
      <c r="Y413" s="70"/>
      <c r="Z413" s="63"/>
    </row>
    <row r="414" spans="6:26" s="1" customFormat="1" x14ac:dyDescent="0.2">
      <c r="F414" s="2"/>
      <c r="Y414" s="70"/>
      <c r="Z414" s="63"/>
    </row>
    <row r="415" spans="6:26" s="1" customFormat="1" x14ac:dyDescent="0.2">
      <c r="F415" s="2"/>
      <c r="Y415" s="70"/>
      <c r="Z415" s="63"/>
    </row>
    <row r="416" spans="6:26" s="1" customFormat="1" x14ac:dyDescent="0.2">
      <c r="F416" s="2"/>
      <c r="Y416" s="70"/>
      <c r="Z416" s="63"/>
    </row>
  </sheetData>
  <sheetProtection algorithmName="SHA-512" hashValue="2RySCmwTlJS3wt/o576jWC9lcy2nhE9cTsIjuRvZl3Uyfy8JlEdIFV2BGQDZ4HkYKtP2UpRfuMxVn8/eXYY7jQ==" saltValue="eyI2eDXZUMss8TH666/8rg==" spinCount="100000" sheet="1" selectLockedCells="1"/>
  <mergeCells count="49">
    <mergeCell ref="C27:S27"/>
    <mergeCell ref="T27:U27"/>
    <mergeCell ref="V27:W27"/>
    <mergeCell ref="C44:I44"/>
    <mergeCell ref="Q44:W44"/>
    <mergeCell ref="I35:J35"/>
    <mergeCell ref="C28:S28"/>
    <mergeCell ref="T28:U28"/>
    <mergeCell ref="V28:W28"/>
    <mergeCell ref="C31:S31"/>
    <mergeCell ref="T31:W31"/>
    <mergeCell ref="C30:S30"/>
    <mergeCell ref="T30:W30"/>
    <mergeCell ref="U46:W46"/>
    <mergeCell ref="F36:G36"/>
    <mergeCell ref="D37:L37"/>
    <mergeCell ref="P39:R39"/>
    <mergeCell ref="S39:V39"/>
    <mergeCell ref="C43:L43"/>
    <mergeCell ref="Q43:W43"/>
    <mergeCell ref="C23:S23"/>
    <mergeCell ref="T23:U23"/>
    <mergeCell ref="V23:W23"/>
    <mergeCell ref="T26:U26"/>
    <mergeCell ref="V26:W26"/>
    <mergeCell ref="C24:S24"/>
    <mergeCell ref="T24:U24"/>
    <mergeCell ref="V24:W24"/>
    <mergeCell ref="C26:S26"/>
    <mergeCell ref="T21:U21"/>
    <mergeCell ref="V21:W21"/>
    <mergeCell ref="C22:S22"/>
    <mergeCell ref="T22:U22"/>
    <mergeCell ref="V22:W22"/>
    <mergeCell ref="C21:S21"/>
    <mergeCell ref="C10:W11"/>
    <mergeCell ref="C2:W2"/>
    <mergeCell ref="E4:R4"/>
    <mergeCell ref="T4:V4"/>
    <mergeCell ref="C6:D6"/>
    <mergeCell ref="E6:W6"/>
    <mergeCell ref="C7:D7"/>
    <mergeCell ref="E7:P7"/>
    <mergeCell ref="C8:F8"/>
    <mergeCell ref="G8:J8"/>
    <mergeCell ref="K8:O8"/>
    <mergeCell ref="Q8:T8"/>
    <mergeCell ref="U8:W8"/>
    <mergeCell ref="S7:V7"/>
  </mergeCells>
  <conditionalFormatting sqref="F36:G36">
    <cfRule type="cellIs" dxfId="0" priority="1" stopIfTrue="1" operator="equal">
      <formula>109</formula>
    </cfRule>
  </conditionalFormatting>
  <dataValidations count="2">
    <dataValidation errorStyle="warning" allowBlank="1" showInputMessage="1" showErrorMessage="1" errorTitle="Preencher cargo" promptTitle="Preencher cargo" sqref="Q20 O14:O18 D13:D20" xr:uid="{00000000-0002-0000-0100-000000000000}"/>
    <dataValidation type="list" allowBlank="1" showInputMessage="1" showErrorMessage="1" sqref="E6:W6" xr:uid="{6C0ADEA5-4E29-4816-88D6-218B8FC488B9}">
      <formula1>$Y$1:$Y$69</formula1>
    </dataValidation>
  </dataValidations>
  <pageMargins left="0.31496062992125984" right="0.31496062992125984" top="0.39370078740157483" bottom="0.39370078740157483" header="0.31496062992125984" footer="0.11811023622047245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Lista!$A$1:$A$6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80"/>
  <sheetViews>
    <sheetView workbookViewId="0">
      <selection activeCell="D80" sqref="D80"/>
    </sheetView>
  </sheetViews>
  <sheetFormatPr defaultRowHeight="18.75" x14ac:dyDescent="0.3"/>
  <cols>
    <col min="1" max="1" width="19.7109375" style="57" bestFit="1" customWidth="1"/>
    <col min="2" max="2" width="29.5703125" style="57" bestFit="1" customWidth="1"/>
    <col min="3" max="3" width="26.42578125" style="57" bestFit="1" customWidth="1"/>
    <col min="4" max="4" width="50.5703125" style="57" bestFit="1" customWidth="1"/>
    <col min="5" max="16384" width="9.140625" style="57"/>
  </cols>
  <sheetData>
    <row r="1" spans="1:4" x14ac:dyDescent="0.3">
      <c r="A1" s="57" t="s">
        <v>24</v>
      </c>
      <c r="B1" s="57" t="s">
        <v>30</v>
      </c>
      <c r="C1" s="57" t="s">
        <v>32</v>
      </c>
    </row>
    <row r="2" spans="1:4" x14ac:dyDescent="0.3">
      <c r="A2" s="57" t="s">
        <v>25</v>
      </c>
      <c r="B2" s="57" t="s">
        <v>31</v>
      </c>
      <c r="C2" s="57" t="s">
        <v>33</v>
      </c>
      <c r="D2" s="58" t="s">
        <v>65</v>
      </c>
    </row>
    <row r="3" spans="1:4" x14ac:dyDescent="0.3">
      <c r="A3" s="57" t="s">
        <v>26</v>
      </c>
      <c r="C3" s="57" t="s">
        <v>34</v>
      </c>
      <c r="D3" s="58" t="s">
        <v>71</v>
      </c>
    </row>
    <row r="4" spans="1:4" x14ac:dyDescent="0.3">
      <c r="A4" s="57" t="s">
        <v>27</v>
      </c>
      <c r="C4" s="57" t="s">
        <v>35</v>
      </c>
      <c r="D4" s="58" t="s">
        <v>72</v>
      </c>
    </row>
    <row r="5" spans="1:4" x14ac:dyDescent="0.3">
      <c r="A5" s="57" t="s">
        <v>28</v>
      </c>
      <c r="C5" s="57" t="s">
        <v>36</v>
      </c>
      <c r="D5" s="58" t="s">
        <v>73</v>
      </c>
    </row>
    <row r="6" spans="1:4" x14ac:dyDescent="0.3">
      <c r="A6" s="57" t="s">
        <v>29</v>
      </c>
      <c r="C6" s="57" t="s">
        <v>37</v>
      </c>
      <c r="D6" s="58" t="s">
        <v>74</v>
      </c>
    </row>
    <row r="7" spans="1:4" x14ac:dyDescent="0.3">
      <c r="C7" s="57" t="s">
        <v>38</v>
      </c>
      <c r="D7" s="58" t="s">
        <v>75</v>
      </c>
    </row>
    <row r="8" spans="1:4" x14ac:dyDescent="0.3">
      <c r="C8" s="57" t="s">
        <v>39</v>
      </c>
      <c r="D8" s="58" t="s">
        <v>76</v>
      </c>
    </row>
    <row r="9" spans="1:4" x14ac:dyDescent="0.3">
      <c r="D9" s="58" t="s">
        <v>56</v>
      </c>
    </row>
    <row r="10" spans="1:4" x14ac:dyDescent="0.3">
      <c r="D10" s="58" t="s">
        <v>77</v>
      </c>
    </row>
    <row r="11" spans="1:4" x14ac:dyDescent="0.3">
      <c r="D11" s="58" t="s">
        <v>78</v>
      </c>
    </row>
    <row r="12" spans="1:4" x14ac:dyDescent="0.3">
      <c r="D12" s="58" t="s">
        <v>79</v>
      </c>
    </row>
    <row r="13" spans="1:4" x14ac:dyDescent="0.3">
      <c r="D13" s="58" t="s">
        <v>57</v>
      </c>
    </row>
    <row r="14" spans="1:4" x14ac:dyDescent="0.3">
      <c r="D14" s="58" t="s">
        <v>80</v>
      </c>
    </row>
    <row r="15" spans="1:4" x14ac:dyDescent="0.3">
      <c r="D15" s="58" t="s">
        <v>81</v>
      </c>
    </row>
    <row r="16" spans="1:4" x14ac:dyDescent="0.3">
      <c r="D16" s="58" t="s">
        <v>58</v>
      </c>
    </row>
    <row r="17" spans="4:4" x14ac:dyDescent="0.3">
      <c r="D17" s="58" t="s">
        <v>59</v>
      </c>
    </row>
    <row r="18" spans="4:4" x14ac:dyDescent="0.3">
      <c r="D18" s="58" t="s">
        <v>82</v>
      </c>
    </row>
    <row r="19" spans="4:4" x14ac:dyDescent="0.3">
      <c r="D19" s="58" t="s">
        <v>83</v>
      </c>
    </row>
    <row r="20" spans="4:4" x14ac:dyDescent="0.3">
      <c r="D20" s="58" t="s">
        <v>66</v>
      </c>
    </row>
    <row r="21" spans="4:4" x14ac:dyDescent="0.3">
      <c r="D21" s="58" t="s">
        <v>84</v>
      </c>
    </row>
    <row r="22" spans="4:4" x14ac:dyDescent="0.3">
      <c r="D22" s="58" t="s">
        <v>85</v>
      </c>
    </row>
    <row r="23" spans="4:4" x14ac:dyDescent="0.3">
      <c r="D23" s="58" t="s">
        <v>86</v>
      </c>
    </row>
    <row r="24" spans="4:4" x14ac:dyDescent="0.3">
      <c r="D24" s="58" t="s">
        <v>87</v>
      </c>
    </row>
    <row r="25" spans="4:4" x14ac:dyDescent="0.3">
      <c r="D25" s="58" t="s">
        <v>88</v>
      </c>
    </row>
    <row r="26" spans="4:4" x14ac:dyDescent="0.3">
      <c r="D26" s="58" t="s">
        <v>89</v>
      </c>
    </row>
    <row r="27" spans="4:4" x14ac:dyDescent="0.3">
      <c r="D27" s="58" t="s">
        <v>90</v>
      </c>
    </row>
    <row r="28" spans="4:4" x14ac:dyDescent="0.3">
      <c r="D28" s="58" t="s">
        <v>91</v>
      </c>
    </row>
    <row r="29" spans="4:4" x14ac:dyDescent="0.3">
      <c r="D29" s="58" t="s">
        <v>92</v>
      </c>
    </row>
    <row r="30" spans="4:4" x14ac:dyDescent="0.3">
      <c r="D30" s="58" t="s">
        <v>93</v>
      </c>
    </row>
    <row r="31" spans="4:4" x14ac:dyDescent="0.3">
      <c r="D31" s="58" t="s">
        <v>94</v>
      </c>
    </row>
    <row r="32" spans="4:4" x14ac:dyDescent="0.3">
      <c r="D32" s="58" t="s">
        <v>95</v>
      </c>
    </row>
    <row r="33" spans="4:6" x14ac:dyDescent="0.3">
      <c r="D33" s="58" t="s">
        <v>46</v>
      </c>
    </row>
    <row r="34" spans="4:6" x14ac:dyDescent="0.3">
      <c r="D34" s="58" t="s">
        <v>47</v>
      </c>
    </row>
    <row r="35" spans="4:6" x14ac:dyDescent="0.3">
      <c r="D35" s="58" t="s">
        <v>48</v>
      </c>
    </row>
    <row r="36" spans="4:6" x14ac:dyDescent="0.3">
      <c r="D36" s="58" t="s">
        <v>50</v>
      </c>
    </row>
    <row r="37" spans="4:6" x14ac:dyDescent="0.3">
      <c r="D37" s="58" t="s">
        <v>96</v>
      </c>
      <c r="F37" s="58"/>
    </row>
    <row r="38" spans="4:6" x14ac:dyDescent="0.3">
      <c r="D38" s="58" t="s">
        <v>97</v>
      </c>
    </row>
    <row r="39" spans="4:6" x14ac:dyDescent="0.3">
      <c r="D39" s="58" t="s">
        <v>98</v>
      </c>
    </row>
    <row r="40" spans="4:6" x14ac:dyDescent="0.3">
      <c r="D40" s="58" t="s">
        <v>99</v>
      </c>
    </row>
    <row r="41" spans="4:6" x14ac:dyDescent="0.3">
      <c r="D41" s="58" t="s">
        <v>52</v>
      </c>
    </row>
    <row r="42" spans="4:6" x14ac:dyDescent="0.3">
      <c r="D42" s="58" t="s">
        <v>100</v>
      </c>
    </row>
    <row r="43" spans="4:6" x14ac:dyDescent="0.3">
      <c r="D43" s="58" t="s">
        <v>54</v>
      </c>
    </row>
    <row r="44" spans="4:6" x14ac:dyDescent="0.3">
      <c r="D44" s="58" t="s">
        <v>101</v>
      </c>
    </row>
    <row r="45" spans="4:6" x14ac:dyDescent="0.3">
      <c r="D45" s="58" t="s">
        <v>102</v>
      </c>
    </row>
    <row r="46" spans="4:6" x14ac:dyDescent="0.3">
      <c r="D46" s="58" t="s">
        <v>103</v>
      </c>
      <c r="F46" s="58"/>
    </row>
    <row r="47" spans="4:6" x14ac:dyDescent="0.3">
      <c r="D47" s="58" t="s">
        <v>104</v>
      </c>
      <c r="F47" s="58"/>
    </row>
    <row r="48" spans="4:6" x14ac:dyDescent="0.3">
      <c r="D48" s="58" t="s">
        <v>105</v>
      </c>
      <c r="F48" s="58"/>
    </row>
    <row r="49" spans="4:6" x14ac:dyDescent="0.3">
      <c r="D49" s="58" t="s">
        <v>106</v>
      </c>
      <c r="F49" s="58"/>
    </row>
    <row r="50" spans="4:6" x14ac:dyDescent="0.3">
      <c r="D50" s="58" t="s">
        <v>107</v>
      </c>
      <c r="F50" s="58"/>
    </row>
    <row r="51" spans="4:6" x14ac:dyDescent="0.3">
      <c r="D51" s="58" t="s">
        <v>108</v>
      </c>
      <c r="F51" s="58"/>
    </row>
    <row r="52" spans="4:6" x14ac:dyDescent="0.3">
      <c r="D52" s="58" t="s">
        <v>109</v>
      </c>
      <c r="F52" s="58"/>
    </row>
    <row r="53" spans="4:6" x14ac:dyDescent="0.3">
      <c r="D53" s="58" t="s">
        <v>49</v>
      </c>
      <c r="F53" s="58"/>
    </row>
    <row r="54" spans="4:6" x14ac:dyDescent="0.3">
      <c r="D54" s="58" t="s">
        <v>110</v>
      </c>
      <c r="F54" s="58"/>
    </row>
    <row r="55" spans="4:6" x14ac:dyDescent="0.3">
      <c r="D55" s="58" t="s">
        <v>111</v>
      </c>
      <c r="F55" s="58"/>
    </row>
    <row r="56" spans="4:6" x14ac:dyDescent="0.3">
      <c r="D56" s="58" t="s">
        <v>51</v>
      </c>
      <c r="F56" s="58"/>
    </row>
    <row r="57" spans="4:6" x14ac:dyDescent="0.3">
      <c r="D57" s="58" t="s">
        <v>112</v>
      </c>
      <c r="F57" s="58"/>
    </row>
    <row r="58" spans="4:6" x14ac:dyDescent="0.3">
      <c r="D58" s="58" t="s">
        <v>113</v>
      </c>
      <c r="F58" s="58"/>
    </row>
    <row r="59" spans="4:6" x14ac:dyDescent="0.3">
      <c r="D59" s="58" t="s">
        <v>53</v>
      </c>
      <c r="F59" s="58"/>
    </row>
    <row r="60" spans="4:6" x14ac:dyDescent="0.3">
      <c r="D60" s="58" t="s">
        <v>114</v>
      </c>
      <c r="F60" s="58"/>
    </row>
    <row r="61" spans="4:6" x14ac:dyDescent="0.3">
      <c r="D61" s="58" t="s">
        <v>55</v>
      </c>
      <c r="F61" s="58"/>
    </row>
    <row r="62" spans="4:6" x14ac:dyDescent="0.3">
      <c r="D62" s="58" t="s">
        <v>118</v>
      </c>
      <c r="F62" s="58"/>
    </row>
    <row r="63" spans="4:6" x14ac:dyDescent="0.3">
      <c r="D63" s="58" t="s">
        <v>119</v>
      </c>
      <c r="F63" s="58"/>
    </row>
    <row r="64" spans="4:6" x14ac:dyDescent="0.3">
      <c r="D64" s="58" t="s">
        <v>67</v>
      </c>
      <c r="F64" s="58"/>
    </row>
    <row r="65" spans="4:6" x14ac:dyDescent="0.3">
      <c r="D65" s="58" t="s">
        <v>63</v>
      </c>
      <c r="F65" s="58"/>
    </row>
    <row r="66" spans="4:6" x14ac:dyDescent="0.3">
      <c r="D66" s="58" t="s">
        <v>117</v>
      </c>
    </row>
    <row r="67" spans="4:6" x14ac:dyDescent="0.3">
      <c r="D67" s="58" t="s">
        <v>115</v>
      </c>
    </row>
    <row r="68" spans="4:6" x14ac:dyDescent="0.3">
      <c r="D68" s="58" t="s">
        <v>40</v>
      </c>
    </row>
    <row r="69" spans="4:6" x14ac:dyDescent="0.3">
      <c r="D69" s="58" t="s">
        <v>69</v>
      </c>
    </row>
    <row r="70" spans="4:6" x14ac:dyDescent="0.3">
      <c r="D70" s="58" t="s">
        <v>60</v>
      </c>
    </row>
    <row r="71" spans="4:6" x14ac:dyDescent="0.3">
      <c r="D71" s="58" t="s">
        <v>42</v>
      </c>
    </row>
    <row r="72" spans="4:6" x14ac:dyDescent="0.3">
      <c r="D72" s="58" t="s">
        <v>68</v>
      </c>
    </row>
    <row r="73" spans="4:6" x14ac:dyDescent="0.3">
      <c r="D73" s="58" t="s">
        <v>61</v>
      </c>
    </row>
    <row r="74" spans="4:6" x14ac:dyDescent="0.3">
      <c r="D74" s="58" t="s">
        <v>43</v>
      </c>
    </row>
    <row r="75" spans="4:6" x14ac:dyDescent="0.3">
      <c r="D75" s="58" t="s">
        <v>64</v>
      </c>
    </row>
    <row r="76" spans="4:6" x14ac:dyDescent="0.3">
      <c r="D76" s="58" t="s">
        <v>41</v>
      </c>
    </row>
    <row r="77" spans="4:6" x14ac:dyDescent="0.3">
      <c r="D77" s="58" t="s">
        <v>45</v>
      </c>
    </row>
    <row r="78" spans="4:6" x14ac:dyDescent="0.3">
      <c r="D78" s="58" t="s">
        <v>70</v>
      </c>
    </row>
    <row r="79" spans="4:6" x14ac:dyDescent="0.3">
      <c r="D79" s="58" t="s">
        <v>44</v>
      </c>
    </row>
    <row r="80" spans="4:6" x14ac:dyDescent="0.3">
      <c r="D80" s="58" t="s">
        <v>62</v>
      </c>
    </row>
  </sheetData>
  <sheetProtection selectLockedCells="1" selectUnlockedCells="1"/>
  <sortState xmlns:xlrd2="http://schemas.microsoft.com/office/spreadsheetml/2017/richdata2" ref="D2:D80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FUNCIONÁRIOS</vt:lpstr>
      <vt:lpstr>Lista</vt:lpstr>
      <vt:lpstr>'ANEXO FUNCIONÁRIOS'!Area_de_impressao</vt:lpstr>
      <vt:lpstr>Lista!OLE_LINK1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rogeria</dc:creator>
  <cp:lastModifiedBy>colaborador4</cp:lastModifiedBy>
  <cp:lastPrinted>2020-10-13T13:58:56Z</cp:lastPrinted>
  <dcterms:created xsi:type="dcterms:W3CDTF">2011-09-14T14:58:46Z</dcterms:created>
  <dcterms:modified xsi:type="dcterms:W3CDTF">2021-10-18T13:27:13Z</dcterms:modified>
</cp:coreProperties>
</file>