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Recursos Humanos\DP\ATRIBUIÇÃO\ATRIBUIÇÃO 2021-2022\"/>
    </mc:Choice>
  </mc:AlternateContent>
  <xr:revisionPtr revIDLastSave="0" documentId="13_ncr:1_{F55669A2-0DD5-4764-8CE8-105F3900B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ódulo - Ens. Fundamental" sheetId="1" r:id="rId1"/>
    <sheet name="Tabela - Anexo I" sheetId="4" r:id="rId2"/>
    <sheet name="Tabela - Mod. Ens. Fundamental" sheetId="6" r:id="rId3"/>
  </sheets>
  <definedNames>
    <definedName name="_xlnm.Print_Area" localSheetId="0">'Módulo - Ens. Fundamental'!$A$1:$Y$111</definedName>
    <definedName name="_xlnm.Print_Area" localSheetId="1">'Tabela - Anexo I'!$A$1:$C$7</definedName>
    <definedName name="_xlnm.Print_Area" localSheetId="2">'Tabela - Mod. Ens. Fundamental'!$A$1:$G$10</definedName>
    <definedName name="NOME" localSheetId="2">#REF!</definedName>
    <definedName name="NOME">#REF!</definedName>
    <definedName name="NOMES" localSheetId="2">#REF!</definedName>
    <definedName name="NOMES">#REF!</definedName>
    <definedName name="_xlnm.Print_Titles" localSheetId="0">'Módulo - Ens. Fundamental'!$1:$8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K16" i="1" s="1"/>
  <c r="AA11" i="1" s="1"/>
  <c r="X5" i="1" l="1"/>
  <c r="L20" i="1"/>
  <c r="O20" i="1" s="1"/>
  <c r="AF11" i="1" s="1"/>
  <c r="N12" i="1" l="1"/>
  <c r="J12" i="1"/>
  <c r="P16" i="1" l="1"/>
  <c r="S16" i="1" s="1"/>
  <c r="AC11" i="1" s="1"/>
  <c r="L16" i="1"/>
  <c r="T16" i="1"/>
  <c r="W16" i="1" s="1"/>
  <c r="AD11" i="1" s="1"/>
  <c r="H20" i="1"/>
  <c r="K20" i="1" s="1"/>
  <c r="AE11" i="1" s="1"/>
  <c r="O16" i="1" l="1"/>
  <c r="AB11" i="1" s="1"/>
  <c r="M12" i="1"/>
  <c r="Q12" i="1" l="1"/>
  <c r="V2" i="1" s="1"/>
  <c r="V6" i="1"/>
  <c r="V3" i="1" l="1"/>
</calcChain>
</file>

<file path=xl/sharedStrings.xml><?xml version="1.0" encoding="utf-8"?>
<sst xmlns="http://schemas.openxmlformats.org/spreadsheetml/2006/main" count="85" uniqueCount="58">
  <si>
    <t>UNIDADE ESCOLAR:</t>
  </si>
  <si>
    <t>DIRETOR</t>
  </si>
  <si>
    <t>COORDENADOR PEDAGÓGICO</t>
  </si>
  <si>
    <t>M</t>
  </si>
  <si>
    <t>MERENDEIRA</t>
  </si>
  <si>
    <t>Cargo</t>
  </si>
  <si>
    <t>Observações</t>
  </si>
  <si>
    <t>Nº CLASSES</t>
  </si>
  <si>
    <t>SECRETÁRIO DE ESCOLA</t>
  </si>
  <si>
    <t>S</t>
  </si>
  <si>
    <t>Legendas:</t>
  </si>
  <si>
    <t>nº</t>
  </si>
  <si>
    <t>NOME</t>
  </si>
  <si>
    <r>
      <t>(</t>
    </r>
    <r>
      <rPr>
        <b/>
        <sz val="8"/>
        <rFont val="Calibri"/>
        <family val="2"/>
      </rPr>
      <t>M</t>
    </r>
    <r>
      <rPr>
        <sz val="8"/>
        <rFont val="Calibri"/>
        <family val="2"/>
      </rPr>
      <t>) Módulo - Quantos funcionários a U.E comporta (de acordo com as tabelas anexas)</t>
    </r>
  </si>
  <si>
    <t>COORD. PEDAGÓGICO</t>
  </si>
  <si>
    <r>
      <t>ѴƹÐaɳ</t>
    </r>
    <r>
      <rPr>
        <sz val="10"/>
        <rFont val="Agency FB"/>
        <family val="2"/>
      </rPr>
      <t>a</t>
    </r>
  </si>
  <si>
    <t>Vagas</t>
  </si>
  <si>
    <t>Data:</t>
  </si>
  <si>
    <t>Pontos Anexo
(Total Geral)</t>
  </si>
  <si>
    <r>
      <rPr>
        <b/>
        <sz val="14"/>
        <rFont val="Arial"/>
        <family val="2"/>
      </rPr>
      <t>ENSINO REGULAR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(Devido a alteração através do Decreto SME nº 8016/13 - NÃO é contabilizada em dobro as Salas de Ensino Integral e/ou Mais Educação)</t>
    </r>
  </si>
  <si>
    <r>
      <t>(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) Saldo atual  - </t>
    </r>
    <r>
      <rPr>
        <b/>
        <sz val="8"/>
        <rFont val="Calibri"/>
        <family val="2"/>
      </rPr>
      <t>ADIDO</t>
    </r>
    <r>
      <rPr>
        <sz val="8"/>
        <rFont val="Calibri"/>
        <family val="2"/>
      </rPr>
      <t xml:space="preserve"> (</t>
    </r>
    <r>
      <rPr>
        <sz val="8"/>
        <color indexed="17"/>
        <rFont val="Calibri"/>
        <family val="2"/>
      </rPr>
      <t>verde</t>
    </r>
    <r>
      <rPr>
        <sz val="8"/>
        <rFont val="Calibri"/>
        <family val="2"/>
      </rPr>
      <t xml:space="preserve">) / </t>
    </r>
    <r>
      <rPr>
        <b/>
        <sz val="8"/>
        <rFont val="Calibri"/>
        <family val="2"/>
      </rPr>
      <t>VAGO</t>
    </r>
    <r>
      <rPr>
        <sz val="8"/>
        <rFont val="Calibri"/>
        <family val="2"/>
      </rPr>
      <t xml:space="preserve"> (</t>
    </r>
    <r>
      <rPr>
        <sz val="8"/>
        <color indexed="10"/>
        <rFont val="Calibri"/>
        <family val="2"/>
      </rPr>
      <t>vermelho</t>
    </r>
    <r>
      <rPr>
        <sz val="8"/>
        <rFont val="Calibri"/>
        <family val="2"/>
      </rPr>
      <t>)</t>
    </r>
  </si>
  <si>
    <t>DIRETOR DE ESCOLA</t>
  </si>
  <si>
    <t>source:</t>
  </si>
  <si>
    <t xml:space="preserve">update by: </t>
  </si>
  <si>
    <t>Vilmar C.</t>
  </si>
  <si>
    <t>EXISTENTE</t>
  </si>
  <si>
    <r>
      <t>(</t>
    </r>
    <r>
      <rPr>
        <b/>
        <sz val="8"/>
        <rFont val="Calibri"/>
        <family val="2"/>
      </rPr>
      <t>EXISTENTE</t>
    </r>
    <r>
      <rPr>
        <sz val="8"/>
        <rFont val="Calibri"/>
        <family val="2"/>
      </rPr>
      <t>) - Quantos funcionários estão em exercício na U.E.</t>
    </r>
  </si>
  <si>
    <t>Adidos</t>
  </si>
  <si>
    <t>OFICIAL DE ADMINISTRAÇÃO
E/OU AUXILIAR ADMINISTRATIVO</t>
  </si>
  <si>
    <t>A partir de 08 classes</t>
  </si>
  <si>
    <t>OFICIAL DE ADM.                AUX. DE ADM.     AGENTE ORG. ESCOLAR          ENC. SERV. ADM.</t>
  </si>
  <si>
    <t>AUXILIAR DE BIBLIOTECA</t>
  </si>
  <si>
    <t>ORIENTADOR DE ALUNOS</t>
  </si>
  <si>
    <t>CEAPEM</t>
  </si>
  <si>
    <t>AUX.SERV. ESCOLARES / GERAIS  SERVENTE DE ESCOLA</t>
  </si>
  <si>
    <t>ASSINATURA E CARIMBO DO DIRETOR</t>
  </si>
  <si>
    <t>3 Turnos com mínimo de 12 Classes no período diurno e mínimo de 4 classes no período noturno</t>
  </si>
  <si>
    <t>Até 05 classes</t>
  </si>
  <si>
    <t>De 6 e 7 classes</t>
  </si>
  <si>
    <t>De 08 e 09 classes</t>
  </si>
  <si>
    <t>De 10 a 12 classes</t>
  </si>
  <si>
    <t>De 13 a 19 classes</t>
  </si>
  <si>
    <t>A partir de 20 classes</t>
  </si>
  <si>
    <t>03 Turnos com 20 classes sendo no mínimo 04 no período noturno</t>
  </si>
  <si>
    <t>AUX.SERV. ESCOLARES
AUX.SERV. GERAIS
SERVENTE  ESCOLA</t>
  </si>
  <si>
    <r>
      <t xml:space="preserve">Total de Funcionários </t>
    </r>
    <r>
      <rPr>
        <sz val="8"/>
        <rFont val="Arial"/>
        <family val="2"/>
      </rPr>
      <t>(Conforme Relação)</t>
    </r>
  </si>
  <si>
    <t>Saldo Total QAE</t>
  </si>
  <si>
    <t>Relação de todos os Servidores Efetivos da U.E, Incluindo os Profissionais do QM, QAE e Apoio.</t>
  </si>
  <si>
    <t>Observação.01: É necessário a inclusão de todos os servidores efetivos da UE na relação, Diretor, Coordenador, Professores, ADI, Funcionários do Quadro de Apoio.</t>
  </si>
  <si>
    <t>Observação.02: Anotar no Campo de Observações todas as situações dos servidores, tais como, servidores Adidos, Sede Provisória, Readaptado, Auxílio Doença, Afastamento Sem Vencimentos, Designado para exercer outra Função/Substituição, entre outras.</t>
  </si>
  <si>
    <r>
      <rPr>
        <b/>
        <sz val="11"/>
        <rFont val="Calibri"/>
        <family val="2"/>
        <scheme val="minor"/>
      </rPr>
      <t xml:space="preserve">N°. DE CLASSES </t>
    </r>
    <r>
      <rPr>
        <b/>
        <sz val="8"/>
        <rFont val="Calibri"/>
        <family val="2"/>
        <scheme val="minor"/>
      </rPr>
      <t xml:space="preserve">               </t>
    </r>
    <r>
      <rPr>
        <b/>
        <sz val="8"/>
        <color rgb="FFFF0000"/>
        <rFont val="Calibri"/>
        <family val="2"/>
        <scheme val="minor"/>
      </rPr>
      <t xml:space="preserve"> ANEXO I (DECRETO 10.761/2019)</t>
    </r>
  </si>
  <si>
    <r>
      <rPr>
        <b/>
        <sz val="11"/>
        <rFont val="Calibri"/>
        <family val="2"/>
        <scheme val="minor"/>
      </rPr>
      <t xml:space="preserve">N°. DE CLASSES </t>
    </r>
    <r>
      <rPr>
        <b/>
        <sz val="8"/>
        <rFont val="Calibri"/>
        <family val="2"/>
        <scheme val="minor"/>
      </rPr>
      <t xml:space="preserve">               </t>
    </r>
    <r>
      <rPr>
        <b/>
        <sz val="8"/>
        <color rgb="FFFF0000"/>
        <rFont val="Calibri"/>
        <family val="2"/>
        <scheme val="minor"/>
      </rPr>
      <t xml:space="preserve"> ANEXO III (DECRETO 10.761/2019)</t>
    </r>
  </si>
  <si>
    <r>
      <rPr>
        <b/>
        <sz val="11"/>
        <rFont val="Calibri"/>
        <family val="2"/>
        <scheme val="minor"/>
      </rPr>
      <t>N°. DE CLASSES</t>
    </r>
    <r>
      <rPr>
        <b/>
        <sz val="8"/>
        <color rgb="FFFF0000"/>
        <rFont val="Calibri"/>
        <family val="2"/>
        <scheme val="minor"/>
      </rPr>
      <t xml:space="preserve"> - ANEXO III (DEC.10.761/2019)    </t>
    </r>
    <r>
      <rPr>
        <b/>
        <sz val="12"/>
        <color rgb="FFFF0000"/>
        <rFont val="Calibri"/>
        <family val="2"/>
        <scheme val="minor"/>
      </rPr>
      <t>COMPUTAR SOMENTE CLASSES DO ENSINO FUNDAMENTAL</t>
    </r>
  </si>
  <si>
    <t>TABELA - MODULO DE FUNCIONÁRIOS - ENSINO FUNDAMENTAL (DECRETO 10.761/2019)</t>
  </si>
  <si>
    <t>2 Turnos de 17 a 23 classes</t>
  </si>
  <si>
    <t>2 Turnos com 24 Classes ou mais</t>
  </si>
  <si>
    <t>TABELA - ANEXO I (DECRETO 10.761/2019)</t>
  </si>
  <si>
    <t>Módulo Escolar - 2022 - Ensino Fundamental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</si>
</sst>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&quot;às&quot;\ h:mm;@"/>
  </numFmts>
  <fonts count="33" x14ac:knownFonts="1">
    <font>
      <sz val="1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gency FB"/>
      <family val="2"/>
    </font>
    <font>
      <b/>
      <sz val="11"/>
      <name val="Arial"/>
      <family val="2"/>
    </font>
    <font>
      <b/>
      <sz val="13"/>
      <name val="Calibri"/>
      <family val="2"/>
    </font>
    <font>
      <u/>
      <sz val="16"/>
      <name val="Arial"/>
      <family val="2"/>
    </font>
    <font>
      <b/>
      <u/>
      <sz val="20"/>
      <name val="Arial"/>
      <family val="2"/>
    </font>
    <font>
      <b/>
      <sz val="7"/>
      <name val="Arial"/>
      <family val="2"/>
    </font>
    <font>
      <sz val="8"/>
      <color indexed="10"/>
      <name val="Calibri"/>
      <family val="2"/>
    </font>
    <font>
      <sz val="8"/>
      <color indexed="17"/>
      <name val="Calibri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u/>
      <sz val="16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Protection="1"/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wrapText="1"/>
    </xf>
    <xf numFmtId="0" fontId="0" fillId="2" borderId="0" xfId="0" applyFill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center" wrapText="1"/>
    </xf>
    <xf numFmtId="0" fontId="22" fillId="2" borderId="0" xfId="0" applyFont="1" applyFill="1" applyBorder="1" applyAlignment="1" applyProtection="1">
      <alignment horizont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center" wrapText="1"/>
    </xf>
    <xf numFmtId="0" fontId="11" fillId="2" borderId="0" xfId="0" applyFont="1" applyFill="1" applyProtection="1"/>
    <xf numFmtId="0" fontId="7" fillId="2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/>
    </xf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left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textRotation="90" wrapText="1"/>
    </xf>
    <xf numFmtId="0" fontId="0" fillId="2" borderId="0" xfId="0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center" vertical="center" shrinkToFit="1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1" fontId="9" fillId="3" borderId="4" xfId="0" applyNumberFormat="1" applyFont="1" applyFill="1" applyBorder="1" applyAlignment="1" applyProtection="1">
      <alignment horizontal="center" vertical="center" wrapText="1"/>
    </xf>
    <xf numFmtId="1" fontId="9" fillId="3" borderId="2" xfId="0" applyNumberFormat="1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left" shrinkToFit="1"/>
    </xf>
    <xf numFmtId="0" fontId="10" fillId="4" borderId="0" xfId="0" applyFont="1" applyFill="1" applyAlignment="1" applyProtection="1">
      <alignment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" fillId="4" borderId="5" xfId="1" applyNumberFormat="1" applyFont="1" applyFill="1" applyBorder="1" applyAlignment="1">
      <alignment horizontal="center" vertical="center"/>
    </xf>
    <xf numFmtId="0" fontId="1" fillId="4" borderId="6" xfId="1" applyNumberFormat="1" applyFill="1" applyBorder="1" applyAlignment="1">
      <alignment horizontal="center" vertical="center"/>
    </xf>
    <xf numFmtId="0" fontId="1" fillId="4" borderId="6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1" xfId="1" applyNumberForma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20" fillId="2" borderId="2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Border="1" applyAlignment="1" applyProtection="1">
      <alignment horizontal="center" shrinkToFit="1"/>
      <protection locked="0"/>
    </xf>
    <xf numFmtId="0" fontId="1" fillId="7" borderId="1" xfId="1" applyNumberFormat="1" applyFont="1" applyFill="1" applyBorder="1" applyAlignment="1">
      <alignment horizontal="center" vertical="center"/>
    </xf>
    <xf numFmtId="0" fontId="1" fillId="7" borderId="1" xfId="1" applyNumberFormat="1" applyFill="1" applyBorder="1" applyAlignment="1">
      <alignment horizontal="center" vertical="center"/>
    </xf>
    <xf numFmtId="0" fontId="1" fillId="7" borderId="1" xfId="1" applyNumberFormat="1" applyFill="1" applyBorder="1" applyAlignment="1">
      <alignment horizontal="center" vertical="center" wrapText="1"/>
    </xf>
    <xf numFmtId="0" fontId="0" fillId="7" borderId="1" xfId="0" applyNumberFormat="1" applyFill="1" applyBorder="1" applyAlignment="1">
      <alignment horizontal="center" vertical="center"/>
    </xf>
    <xf numFmtId="0" fontId="1" fillId="8" borderId="1" xfId="1" applyNumberFormat="1" applyFont="1" applyFill="1" applyBorder="1" applyAlignment="1">
      <alignment horizontal="center" vertical="center"/>
    </xf>
    <xf numFmtId="0" fontId="1" fillId="8" borderId="1" xfId="1" applyNumberFormat="1" applyFont="1" applyFill="1" applyBorder="1" applyAlignment="1">
      <alignment horizontal="center" vertical="center" wrapText="1"/>
    </xf>
    <xf numFmtId="0" fontId="1" fillId="8" borderId="1" xfId="1" applyNumberFormat="1" applyFill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 vertical="center"/>
    </xf>
    <xf numFmtId="0" fontId="5" fillId="6" borderId="1" xfId="1" applyNumberFormat="1" applyFont="1" applyFill="1" applyBorder="1" applyAlignment="1">
      <alignment horizontal="center" vertical="center" wrapText="1"/>
    </xf>
    <xf numFmtId="0" fontId="1" fillId="6" borderId="1" xfId="1" applyNumberFormat="1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8" fillId="9" borderId="1" xfId="1" applyNumberFormat="1" applyFont="1" applyFill="1" applyBorder="1" applyAlignment="1">
      <alignment horizontal="center" vertical="center" wrapText="1"/>
    </xf>
    <xf numFmtId="0" fontId="28" fillId="10" borderId="1" xfId="1" applyNumberFormat="1" applyFont="1" applyFill="1" applyBorder="1" applyAlignment="1">
      <alignment horizontal="center" vertical="center" wrapText="1"/>
    </xf>
    <xf numFmtId="0" fontId="28" fillId="10" borderId="3" xfId="1" applyNumberFormat="1" applyFont="1" applyFill="1" applyBorder="1" applyAlignment="1">
      <alignment horizontal="center" vertical="center" wrapText="1"/>
    </xf>
    <xf numFmtId="0" fontId="4" fillId="9" borderId="1" xfId="1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1" fillId="2" borderId="1" xfId="1" applyNumberFormat="1" applyFill="1" applyBorder="1" applyAlignment="1">
      <alignment horizontal="center" vertical="center" wrapText="1"/>
    </xf>
    <xf numFmtId="0" fontId="23" fillId="2" borderId="35" xfId="0" applyFont="1" applyFill="1" applyBorder="1" applyAlignment="1" applyProtection="1">
      <alignment horizontal="center" vertical="center" wrapText="1"/>
    </xf>
    <xf numFmtId="0" fontId="19" fillId="2" borderId="36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shrinkToFit="1"/>
      <protection locked="0"/>
    </xf>
    <xf numFmtId="0" fontId="0" fillId="2" borderId="0" xfId="0" applyFont="1" applyFill="1" applyBorder="1" applyAlignment="1" applyProtection="1">
      <alignment horizontal="left" shrinkToFit="1"/>
      <protection locked="0"/>
    </xf>
    <xf numFmtId="0" fontId="0" fillId="2" borderId="2" xfId="0" applyFont="1" applyFill="1" applyBorder="1" applyAlignment="1" applyProtection="1">
      <alignment horizontal="left" shrinkToFit="1"/>
      <protection locked="0"/>
    </xf>
    <xf numFmtId="0" fontId="5" fillId="0" borderId="1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Border="1" applyAlignment="1" applyProtection="1">
      <alignment horizontal="center" shrinkToFit="1"/>
      <protection locked="0"/>
    </xf>
    <xf numFmtId="0" fontId="23" fillId="2" borderId="3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0" fontId="31" fillId="2" borderId="0" xfId="0" applyFont="1" applyFill="1" applyBorder="1" applyAlignment="1" applyProtection="1">
      <alignment horizontal="left" vertical="center" shrinkToFit="1"/>
      <protection locked="0"/>
    </xf>
    <xf numFmtId="0" fontId="31" fillId="2" borderId="0" xfId="0" applyFont="1" applyFill="1" applyBorder="1" applyAlignment="1" applyProtection="1">
      <alignment horizontal="center" shrinkToFit="1"/>
      <protection locked="0"/>
    </xf>
    <xf numFmtId="0" fontId="31" fillId="2" borderId="0" xfId="0" applyFont="1" applyFill="1" applyBorder="1" applyAlignment="1" applyProtection="1">
      <alignment horizontal="left" shrinkToFit="1"/>
      <protection locked="0"/>
    </xf>
    <xf numFmtId="0" fontId="5" fillId="2" borderId="5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center" vertical="center" textRotation="90" wrapText="1"/>
    </xf>
    <xf numFmtId="0" fontId="5" fillId="2" borderId="11" xfId="0" applyFont="1" applyFill="1" applyBorder="1" applyAlignment="1" applyProtection="1">
      <alignment horizontal="center" vertical="center" textRotation="90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164" fontId="0" fillId="4" borderId="4" xfId="0" applyNumberForma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26" fillId="3" borderId="10" xfId="0" applyFont="1" applyFill="1" applyBorder="1" applyAlignment="1" applyProtection="1">
      <alignment horizontal="center" vertical="center" shrinkToFit="1"/>
      <protection locked="0"/>
    </xf>
    <xf numFmtId="0" fontId="26" fillId="3" borderId="4" xfId="0" applyFont="1" applyFill="1" applyBorder="1" applyAlignment="1" applyProtection="1">
      <alignment horizontal="center" vertical="center" shrinkToFit="1"/>
      <protection locked="0"/>
    </xf>
    <xf numFmtId="0" fontId="26" fillId="3" borderId="9" xfId="0" applyFont="1" applyFill="1" applyBorder="1" applyAlignment="1" applyProtection="1">
      <alignment horizontal="center" vertical="center" shrinkToFit="1"/>
      <protection locked="0"/>
    </xf>
    <xf numFmtId="0" fontId="26" fillId="3" borderId="11" xfId="0" applyFont="1" applyFill="1" applyBorder="1" applyAlignment="1" applyProtection="1">
      <alignment horizontal="center" vertical="center" shrinkToFit="1"/>
      <protection locked="0"/>
    </xf>
    <xf numFmtId="0" fontId="26" fillId="3" borderId="2" xfId="0" applyFont="1" applyFill="1" applyBorder="1" applyAlignment="1" applyProtection="1">
      <alignment horizontal="center" vertical="center" shrinkToFit="1"/>
      <protection locked="0"/>
    </xf>
    <xf numFmtId="0" fontId="26" fillId="3" borderId="6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right" wrapText="1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23" xfId="0" applyFont="1" applyFill="1" applyBorder="1" applyAlignment="1" applyProtection="1">
      <alignment horizontal="center" vertical="center" wrapText="1" shrinkToFit="1"/>
    </xf>
    <xf numFmtId="0" fontId="22" fillId="2" borderId="21" xfId="0" applyFont="1" applyFill="1" applyBorder="1" applyAlignment="1" applyProtection="1">
      <alignment horizontal="center" vertical="center" wrapText="1" shrinkToFit="1"/>
    </xf>
    <xf numFmtId="0" fontId="22" fillId="2" borderId="29" xfId="0" applyFont="1" applyFill="1" applyBorder="1" applyAlignment="1" applyProtection="1">
      <alignment horizontal="center" vertical="center" wrapText="1" shrinkToFit="1"/>
    </xf>
    <xf numFmtId="0" fontId="23" fillId="2" borderId="7" xfId="0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 applyProtection="1">
      <alignment horizontal="center" vertical="center" wrapText="1"/>
    </xf>
    <xf numFmtId="0" fontId="22" fillId="2" borderId="20" xfId="0" applyFont="1" applyFill="1" applyBorder="1" applyAlignment="1" applyProtection="1">
      <alignment horizontal="center" vertical="center" wrapText="1" shrinkToFit="1"/>
    </xf>
    <xf numFmtId="0" fontId="22" fillId="2" borderId="22" xfId="0" applyFont="1" applyFill="1" applyBorder="1" applyAlignment="1" applyProtection="1">
      <alignment horizontal="center" vertical="center" wrapText="1" shrinkToFit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23" fillId="5" borderId="20" xfId="0" applyFont="1" applyFill="1" applyBorder="1" applyAlignment="1" applyProtection="1">
      <alignment horizontal="center" vertical="center" wrapText="1"/>
    </xf>
    <xf numFmtId="0" fontId="23" fillId="5" borderId="21" xfId="0" applyFont="1" applyFill="1" applyBorder="1" applyAlignment="1" applyProtection="1">
      <alignment horizontal="center" vertical="center" wrapText="1"/>
    </xf>
    <xf numFmtId="0" fontId="23" fillId="5" borderId="29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shrinkToFit="1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32" fillId="11" borderId="37" xfId="0" applyFont="1" applyFill="1" applyBorder="1" applyAlignment="1" applyProtection="1">
      <alignment horizontal="center" vertical="center" wrapText="1"/>
      <protection locked="0"/>
    </xf>
    <xf numFmtId="0" fontId="32" fillId="11" borderId="38" xfId="0" applyFont="1" applyFill="1" applyBorder="1" applyAlignment="1" applyProtection="1">
      <alignment horizontal="center" vertical="center" wrapText="1"/>
      <protection locked="0"/>
    </xf>
    <xf numFmtId="0" fontId="32" fillId="11" borderId="39" xfId="0" applyFont="1" applyFill="1" applyBorder="1" applyAlignment="1" applyProtection="1">
      <alignment horizontal="center" vertical="center" wrapText="1"/>
      <protection locked="0"/>
    </xf>
    <xf numFmtId="0" fontId="30" fillId="2" borderId="4" xfId="0" applyFont="1" applyFill="1" applyBorder="1" applyAlignment="1" applyProtection="1">
      <alignment horizontal="center" vertical="top" shrinkToFit="1"/>
      <protection locked="0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center" vertical="center" wrapText="1"/>
    </xf>
    <xf numFmtId="0" fontId="23" fillId="5" borderId="1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64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auto="1"/>
      </font>
    </dxf>
    <dxf>
      <font>
        <b/>
        <i val="0"/>
        <color rgb="FFFF0000"/>
        <name val="Cambria"/>
        <scheme val="none"/>
      </font>
      <fill>
        <patternFill patternType="solid">
          <bgColor theme="5" tint="0.79998168889431442"/>
        </patternFill>
      </fill>
    </dxf>
    <dxf>
      <font>
        <b/>
        <i val="0"/>
        <color theme="6" tint="-0.499984740745262"/>
        <name val="Cambria"/>
        <scheme val="none"/>
      </font>
      <fill>
        <patternFill patternType="solid">
          <bgColor theme="6" tint="0.59996337778862885"/>
        </patternFill>
      </fill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0</xdr:row>
      <xdr:rowOff>104775</xdr:rowOff>
    </xdr:from>
    <xdr:to>
      <xdr:col>18</xdr:col>
      <xdr:colOff>190487</xdr:colOff>
      <xdr:row>5</xdr:row>
      <xdr:rowOff>95250</xdr:rowOff>
    </xdr:to>
    <xdr:grpSp>
      <xdr:nvGrpSpPr>
        <xdr:cNvPr id="1243" name="Grupo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GrpSpPr>
          <a:grpSpLocks/>
        </xdr:cNvGrpSpPr>
      </xdr:nvGrpSpPr>
      <xdr:grpSpPr bwMode="auto">
        <a:xfrm>
          <a:off x="600076" y="104775"/>
          <a:ext cx="6419836" cy="1304925"/>
          <a:chOff x="873276" y="90776"/>
          <a:chExt cx="6221833" cy="1269123"/>
        </a:xfrm>
      </xdr:grpSpPr>
      <xdr:sp macro="" textlink="">
        <xdr:nvSpPr>
          <xdr:cNvPr id="1026" name="Retângulo 3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1500998" y="90776"/>
            <a:ext cx="5594111" cy="1269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500"/>
              </a:lnSpc>
              <a:defRPr sz="1000"/>
            </a:pPr>
            <a:r>
              <a:rPr lang="pt-BR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_________________________________________________________________________________________________________________________________________________________</a:t>
            </a:r>
          </a:p>
          <a:p>
            <a:pPr algn="l" rtl="0">
              <a:lnSpc>
                <a:spcPts val="500"/>
              </a:lnSpc>
              <a:defRPr sz="1000"/>
            </a:pPr>
            <a:endParaRPr lang="pt-BR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900"/>
              </a:lnSpc>
              <a:defRPr sz="1000"/>
            </a:pPr>
            <a:r>
              <a:rPr lang="pt-BR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SECRETARIA MUNICIPAL DA EDUCAÇÃO</a:t>
            </a:r>
          </a:p>
          <a:p>
            <a:pPr algn="ctr" rtl="0">
              <a:lnSpc>
                <a:spcPts val="600"/>
              </a:lnSpc>
              <a:defRPr sz="1000"/>
            </a:pPr>
            <a:endParaRPr lang="pt-BR" sz="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1500"/>
              </a:lnSpc>
              <a:defRPr sz="1000"/>
            </a:pPr>
            <a:r>
              <a:rPr lang="pt-BR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RECURSOS HUMANOS</a:t>
            </a:r>
          </a:p>
          <a:p>
            <a:pPr algn="ctr" rtl="0">
              <a:lnSpc>
                <a:spcPts val="800"/>
              </a:lnSpc>
              <a:defRPr sz="1000"/>
            </a:pPr>
            <a:endParaRPr lang="pt-BR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lnSpc>
                <a:spcPts val="900"/>
              </a:lnSpc>
              <a:defRPr sz="1000"/>
            </a:pPr>
            <a:r>
              <a:rPr lang="pt-BR" sz="800" b="0" i="0" baseline="0">
                <a:effectLst/>
                <a:latin typeface="Arial" pitchFamily="34" charset="0"/>
                <a:ea typeface="+mn-ea"/>
                <a:cs typeface="Arial" pitchFamily="34" charset="0"/>
              </a:rPr>
              <a:t>Rua Manoel Eloi Garcia Martinez, 292  - Vila Nossa Sra de Fátima </a:t>
            </a:r>
            <a:r>
              <a:rPr lang="pt-BR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-   ITAPEVA / SÃO PAULO.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pt-BR" sz="8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TELEFONE (15) 3522-3079</a:t>
            </a:r>
          </a:p>
          <a:p>
            <a:pPr algn="l" rtl="0">
              <a:lnSpc>
                <a:spcPts val="500"/>
              </a:lnSpc>
              <a:defRPr sz="1000"/>
            </a:pPr>
            <a:r>
              <a:rPr lang="pt-BR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_________________________________________________________________________________________________________________________________________________________</a:t>
            </a:r>
          </a:p>
          <a:p>
            <a:pPr algn="l" rtl="0">
              <a:lnSpc>
                <a:spcPts val="1100"/>
              </a:lnSpc>
              <a:defRPr sz="1000"/>
            </a:pPr>
            <a:endParaRPr lang="pt-BR"/>
          </a:p>
        </xdr:txBody>
      </xdr:sp>
      <xdr:pic>
        <xdr:nvPicPr>
          <xdr:cNvPr id="1245" name="Imagem 2" descr="Descrição: brasao.jpg">
            <a:extLst>
              <a:ext uri="{FF2B5EF4-FFF2-40B4-BE49-F238E27FC236}">
                <a16:creationId xmlns:a16="http://schemas.microsoft.com/office/drawing/2014/main" id="{00000000-0008-0000-0000-0000DD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3276" y="244093"/>
            <a:ext cx="775754" cy="819369"/>
          </a:xfrm>
          <a:prstGeom prst="rect">
            <a:avLst/>
          </a:prstGeom>
          <a:solidFill>
            <a:srgbClr val="4F81B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18</xdr:col>
      <xdr:colOff>0</xdr:colOff>
      <xdr:row>1</xdr:row>
      <xdr:rowOff>85726</xdr:rowOff>
    </xdr:from>
    <xdr:to>
      <xdr:col>19</xdr:col>
      <xdr:colOff>277456</xdr:colOff>
      <xdr:row>4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247651"/>
          <a:ext cx="658456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BE138"/>
  <sheetViews>
    <sheetView tabSelected="1" view="pageBreakPreview" zoomScaleNormal="100" zoomScaleSheetLayoutView="100" workbookViewId="0">
      <selection activeCell="B19" sqref="B19:G20"/>
    </sheetView>
  </sheetViews>
  <sheetFormatPr defaultRowHeight="12.75" x14ac:dyDescent="0.2"/>
  <cols>
    <col min="1" max="1" width="5" style="3" customWidth="1"/>
    <col min="2" max="4" width="5.7109375" style="3" customWidth="1"/>
    <col min="5" max="5" width="6" style="3" customWidth="1"/>
    <col min="6" max="20" width="5.7109375" style="3" customWidth="1"/>
    <col min="21" max="21" width="7.7109375" style="3" customWidth="1"/>
    <col min="22" max="24" width="5.7109375" style="3" customWidth="1"/>
    <col min="25" max="25" width="5.5703125" style="3" customWidth="1"/>
    <col min="26" max="26" width="4.28515625" style="3" customWidth="1"/>
    <col min="27" max="29" width="2.5703125" style="3" bestFit="1" customWidth="1"/>
    <col min="30" max="30" width="2" style="3" bestFit="1" customWidth="1"/>
    <col min="31" max="31" width="2.5703125" style="3" bestFit="1" customWidth="1"/>
    <col min="32" max="32" width="2" style="3" bestFit="1" customWidth="1"/>
    <col min="33" max="37" width="4" style="3" hidden="1" customWidth="1"/>
    <col min="38" max="67" width="4" style="3" customWidth="1"/>
    <col min="68" max="16384" width="9.140625" style="3"/>
  </cols>
  <sheetData>
    <row r="1" spans="1:53" x14ac:dyDescent="0.2">
      <c r="U1" s="6"/>
      <c r="V1" s="29"/>
      <c r="W1" s="29"/>
      <c r="X1" s="29"/>
    </row>
    <row r="2" spans="1:53" ht="21" customHeight="1" x14ac:dyDescent="0.2">
      <c r="U2" s="95" t="s">
        <v>46</v>
      </c>
      <c r="V2" s="31">
        <f>SUMIF(W11:AF11,"&lt;0",W11:AF11)*(-1)</f>
        <v>0</v>
      </c>
      <c r="W2" s="93" t="s">
        <v>27</v>
      </c>
      <c r="X2" s="94"/>
    </row>
    <row r="3" spans="1:53" ht="21" customHeight="1" x14ac:dyDescent="0.2">
      <c r="U3" s="96"/>
      <c r="V3" s="32">
        <f>SUMIF(W11:AF11,"&gt;0",W11:AF11)</f>
        <v>0</v>
      </c>
      <c r="W3" s="91" t="s">
        <v>16</v>
      </c>
      <c r="X3" s="92"/>
    </row>
    <row r="4" spans="1:53" ht="9.75" customHeight="1" x14ac:dyDescent="0.2">
      <c r="U4" s="25"/>
      <c r="V4" s="24"/>
      <c r="W4" s="26"/>
      <c r="X4" s="26"/>
    </row>
    <row r="5" spans="1:53" ht="39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97" t="s">
        <v>45</v>
      </c>
      <c r="V5" s="98"/>
      <c r="W5" s="98"/>
      <c r="X5" s="27">
        <f xml:space="preserve"> COUNTA(B28:G97)</f>
        <v>0</v>
      </c>
      <c r="Y5" s="29"/>
    </row>
    <row r="6" spans="1:53" s="28" customFormat="1" ht="35.25" customHeight="1" x14ac:dyDescent="0.3">
      <c r="A6" s="103" t="s">
        <v>0</v>
      </c>
      <c r="B6" s="104"/>
      <c r="C6" s="104"/>
      <c r="D6" s="10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  <c r="T6" s="33"/>
      <c r="U6" s="34" t="s">
        <v>17</v>
      </c>
      <c r="V6" s="100">
        <f ca="1">NOW()</f>
        <v>44504.361932291664</v>
      </c>
      <c r="W6" s="100"/>
      <c r="X6" s="100"/>
    </row>
    <row r="7" spans="1:53" ht="12.75" customHeight="1" x14ac:dyDescent="0.2">
      <c r="A7" s="106"/>
      <c r="B7" s="107"/>
      <c r="C7" s="107"/>
      <c r="D7" s="108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  <c r="T7" s="24"/>
      <c r="U7" s="99"/>
      <c r="V7" s="99"/>
      <c r="W7" s="99"/>
      <c r="X7" s="15"/>
    </row>
    <row r="8" spans="1:53" ht="30.75" customHeight="1" x14ac:dyDescent="0.2">
      <c r="A8" s="115" t="s">
        <v>57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</row>
    <row r="9" spans="1:53" s="4" customFormat="1" ht="41.25" customHeight="1" thickBot="1" x14ac:dyDescent="0.25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53" s="6" customFormat="1" ht="36.75" customHeight="1" x14ac:dyDescent="0.2">
      <c r="F10" s="138" t="s">
        <v>50</v>
      </c>
      <c r="G10" s="139"/>
      <c r="H10" s="139"/>
      <c r="I10" s="140"/>
      <c r="J10" s="125" t="s">
        <v>21</v>
      </c>
      <c r="K10" s="126"/>
      <c r="L10" s="126"/>
      <c r="M10" s="131"/>
      <c r="N10" s="125" t="s">
        <v>2</v>
      </c>
      <c r="O10" s="126"/>
      <c r="P10" s="126"/>
      <c r="Q10" s="127"/>
      <c r="U10" s="11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53" s="6" customFormat="1" ht="34.5" customHeight="1" x14ac:dyDescent="0.2">
      <c r="F11" s="132"/>
      <c r="G11" s="133"/>
      <c r="H11" s="133"/>
      <c r="I11" s="134"/>
      <c r="J11" s="42" t="s">
        <v>3</v>
      </c>
      <c r="K11" s="128" t="s">
        <v>25</v>
      </c>
      <c r="L11" s="129"/>
      <c r="M11" s="41" t="s">
        <v>9</v>
      </c>
      <c r="N11" s="42" t="s">
        <v>3</v>
      </c>
      <c r="O11" s="128" t="s">
        <v>25</v>
      </c>
      <c r="P11" s="129"/>
      <c r="Q11" s="45" t="s">
        <v>9</v>
      </c>
      <c r="U11" s="11"/>
      <c r="V11" s="3"/>
      <c r="W11" s="3"/>
      <c r="X11" s="3"/>
      <c r="Y11" s="3"/>
      <c r="Z11" s="3"/>
      <c r="AA11" s="3" t="e">
        <f>K16</f>
        <v>#N/A</v>
      </c>
      <c r="AB11" s="3" t="e">
        <f>O16</f>
        <v>#N/A</v>
      </c>
      <c r="AC11" s="3" t="e">
        <f>S16</f>
        <v>#N/A</v>
      </c>
      <c r="AD11" s="3" t="e">
        <f>W16</f>
        <v>#N/A</v>
      </c>
      <c r="AE11" s="3" t="e">
        <f>K20</f>
        <v>#N/A</v>
      </c>
      <c r="AF11" s="3" t="e">
        <f>O20</f>
        <v>#N/A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3" s="6" customFormat="1" ht="34.5" customHeight="1" thickBot="1" x14ac:dyDescent="0.25">
      <c r="F12" s="135"/>
      <c r="G12" s="136"/>
      <c r="H12" s="136"/>
      <c r="I12" s="137"/>
      <c r="J12" s="46" t="e">
        <f>VLOOKUP($F$11,'Tabela - Anexo I'!$A$3:$C$7,2,FALSE)</f>
        <v>#N/A</v>
      </c>
      <c r="K12" s="117"/>
      <c r="L12" s="118"/>
      <c r="M12" s="50" t="e">
        <f>J12-K12</f>
        <v>#N/A</v>
      </c>
      <c r="N12" s="46" t="e">
        <f>VLOOKUP($F$11,'Tabela - Anexo I'!$A$3:$C$7,3,FALSE)</f>
        <v>#N/A</v>
      </c>
      <c r="O12" s="117"/>
      <c r="P12" s="118"/>
      <c r="Q12" s="47" t="e">
        <f>N12-O12</f>
        <v>#N/A</v>
      </c>
      <c r="U12" s="1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53" s="6" customFormat="1" ht="13.5" customHeight="1" thickBot="1" x14ac:dyDescent="0.25">
      <c r="F13" s="43"/>
      <c r="G13" s="43"/>
      <c r="H13" s="43"/>
      <c r="I13" s="43"/>
      <c r="J13" s="10"/>
      <c r="K13" s="44"/>
      <c r="L13" s="44"/>
      <c r="M13" s="11"/>
      <c r="N13" s="10"/>
      <c r="O13" s="44"/>
      <c r="P13" s="44"/>
      <c r="Q13" s="11"/>
      <c r="R13" s="10"/>
      <c r="S13" s="44"/>
      <c r="T13" s="44"/>
      <c r="U13" s="11"/>
      <c r="Y13" s="11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s="6" customFormat="1" ht="47.25" customHeight="1" x14ac:dyDescent="0.2">
      <c r="B14" s="43"/>
      <c r="C14" s="43"/>
      <c r="D14" s="149" t="s">
        <v>51</v>
      </c>
      <c r="E14" s="150"/>
      <c r="F14" s="150"/>
      <c r="G14" s="151"/>
      <c r="H14" s="130" t="s">
        <v>8</v>
      </c>
      <c r="I14" s="126"/>
      <c r="J14" s="126"/>
      <c r="K14" s="131"/>
      <c r="L14" s="125" t="s">
        <v>28</v>
      </c>
      <c r="M14" s="126"/>
      <c r="N14" s="126"/>
      <c r="O14" s="131"/>
      <c r="P14" s="125" t="s">
        <v>44</v>
      </c>
      <c r="Q14" s="126"/>
      <c r="R14" s="126"/>
      <c r="S14" s="127"/>
      <c r="T14" s="125" t="s">
        <v>4</v>
      </c>
      <c r="U14" s="126"/>
      <c r="V14" s="126"/>
      <c r="W14" s="127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53" s="6" customFormat="1" ht="25.5" customHeight="1" x14ac:dyDescent="0.2">
      <c r="B15" s="43"/>
      <c r="C15" s="43"/>
      <c r="D15" s="119"/>
      <c r="E15" s="120"/>
      <c r="F15" s="120"/>
      <c r="G15" s="121"/>
      <c r="H15" s="74" t="s">
        <v>3</v>
      </c>
      <c r="I15" s="128" t="s">
        <v>25</v>
      </c>
      <c r="J15" s="129"/>
      <c r="K15" s="41" t="s">
        <v>9</v>
      </c>
      <c r="L15" s="42" t="s">
        <v>3</v>
      </c>
      <c r="M15" s="128" t="s">
        <v>25</v>
      </c>
      <c r="N15" s="129"/>
      <c r="O15" s="41" t="s">
        <v>9</v>
      </c>
      <c r="P15" s="42" t="s">
        <v>3</v>
      </c>
      <c r="Q15" s="128" t="s">
        <v>25</v>
      </c>
      <c r="R15" s="129"/>
      <c r="S15" s="45" t="s">
        <v>9</v>
      </c>
      <c r="T15" s="42" t="s">
        <v>3</v>
      </c>
      <c r="U15" s="128" t="s">
        <v>25</v>
      </c>
      <c r="V15" s="129"/>
      <c r="W15" s="45" t="s">
        <v>9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53" s="4" customFormat="1" ht="24" customHeight="1" thickBot="1" x14ac:dyDescent="0.25">
      <c r="A16" s="48"/>
      <c r="B16" s="49"/>
      <c r="C16" s="49"/>
      <c r="D16" s="122"/>
      <c r="E16" s="123"/>
      <c r="F16" s="123"/>
      <c r="G16" s="124"/>
      <c r="H16" s="75" t="e">
        <f>VLOOKUP(D15,'Tabela - Mod. Ens. Fundamental'!$A$3:$G$10,2,FALSE)</f>
        <v>#N/A</v>
      </c>
      <c r="I16" s="117"/>
      <c r="J16" s="118"/>
      <c r="K16" s="50" t="e">
        <f>H16-I16</f>
        <v>#N/A</v>
      </c>
      <c r="L16" s="46" t="e">
        <f>VLOOKUP(D15,'Tabela - Mod. Ens. Fundamental'!$A$3:$G$10,3,FALSE)</f>
        <v>#N/A</v>
      </c>
      <c r="M16" s="117"/>
      <c r="N16" s="118"/>
      <c r="O16" s="50" t="e">
        <f>L16-M16</f>
        <v>#N/A</v>
      </c>
      <c r="P16" s="46" t="e">
        <f>VLOOKUP(D15,'Tabela - Mod. Ens. Fundamental'!$A$3:$G$10,5,FALSE)</f>
        <v>#N/A</v>
      </c>
      <c r="Q16" s="117"/>
      <c r="R16" s="118"/>
      <c r="S16" s="47" t="e">
        <f>P16-Q16</f>
        <v>#N/A</v>
      </c>
      <c r="T16" s="46" t="e">
        <f>VLOOKUP(D15,'Tabela - Mod. Ens. Fundamental'!$A$3:$G$10,7,FALSE)</f>
        <v>#N/A</v>
      </c>
      <c r="U16" s="117"/>
      <c r="V16" s="118"/>
      <c r="W16" s="47" t="e">
        <f>T16-U16</f>
        <v>#N/A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57" s="4" customFormat="1" ht="16.5" customHeight="1" thickBot="1" x14ac:dyDescent="0.25">
      <c r="A17" s="48"/>
      <c r="B17" s="49"/>
      <c r="C17" s="49"/>
      <c r="D17" s="43"/>
      <c r="E17" s="43"/>
      <c r="F17" s="43"/>
      <c r="G17" s="43"/>
      <c r="P17" s="10"/>
      <c r="Q17" s="44"/>
      <c r="R17" s="44"/>
      <c r="S17" s="11"/>
      <c r="T17" s="10"/>
      <c r="U17" s="44"/>
      <c r="V17" s="44"/>
      <c r="W17" s="11"/>
      <c r="X17" s="49"/>
      <c r="Y17" s="30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57" s="6" customFormat="1" ht="47.25" customHeight="1" x14ac:dyDescent="0.2">
      <c r="B18" s="149" t="s">
        <v>52</v>
      </c>
      <c r="C18" s="150"/>
      <c r="D18" s="150"/>
      <c r="E18" s="150"/>
      <c r="F18" s="150"/>
      <c r="G18" s="151"/>
      <c r="H18" s="126" t="s">
        <v>31</v>
      </c>
      <c r="I18" s="126"/>
      <c r="J18" s="126"/>
      <c r="K18" s="126"/>
      <c r="L18" s="125" t="s">
        <v>32</v>
      </c>
      <c r="M18" s="126"/>
      <c r="N18" s="126"/>
      <c r="O18" s="131"/>
      <c r="Q18" s="1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57" s="6" customFormat="1" ht="25.5" customHeight="1" x14ac:dyDescent="0.2">
      <c r="B19" s="153"/>
      <c r="C19" s="154"/>
      <c r="D19" s="154"/>
      <c r="E19" s="154"/>
      <c r="F19" s="154"/>
      <c r="G19" s="155"/>
      <c r="H19" s="85" t="s">
        <v>3</v>
      </c>
      <c r="I19" s="128" t="s">
        <v>25</v>
      </c>
      <c r="J19" s="129"/>
      <c r="K19" s="51" t="s">
        <v>9</v>
      </c>
      <c r="L19" s="42" t="s">
        <v>3</v>
      </c>
      <c r="M19" s="128" t="s">
        <v>25</v>
      </c>
      <c r="N19" s="129"/>
      <c r="O19" s="41" t="s">
        <v>9</v>
      </c>
      <c r="Q19" s="11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57" s="4" customFormat="1" ht="24" customHeight="1" thickBot="1" x14ac:dyDescent="0.25">
      <c r="A20" s="48"/>
      <c r="B20" s="156"/>
      <c r="C20" s="157"/>
      <c r="D20" s="157"/>
      <c r="E20" s="157"/>
      <c r="F20" s="157"/>
      <c r="G20" s="158"/>
      <c r="H20" s="86" t="e">
        <f>VLOOKUP(D15,'Tabela - Mod. Ens. Fundamental'!$A$3:$G$10,6,FALSE)</f>
        <v>#N/A</v>
      </c>
      <c r="I20" s="117"/>
      <c r="J20" s="118"/>
      <c r="K20" s="76" t="e">
        <f>H20-I20</f>
        <v>#N/A</v>
      </c>
      <c r="L20" s="46" t="e">
        <f>VLOOKUP(B19,'Tabela - Mod. Ens. Fundamental'!$A$3:$G$10,4,FALSE)</f>
        <v>#N/A</v>
      </c>
      <c r="M20" s="117"/>
      <c r="N20" s="118"/>
      <c r="O20" s="50" t="e">
        <f>L20-M20</f>
        <v>#N/A</v>
      </c>
      <c r="P20" s="49"/>
      <c r="Q20" s="30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57" s="4" customFormat="1" ht="12" customHeight="1" x14ac:dyDescent="0.2">
      <c r="A21" s="48"/>
      <c r="B21" s="49"/>
      <c r="C21" s="49"/>
      <c r="D21" s="43"/>
      <c r="E21" s="43"/>
      <c r="F21" s="43"/>
      <c r="G21" s="43"/>
      <c r="H21" s="10"/>
      <c r="I21" s="44"/>
      <c r="J21" s="44"/>
      <c r="K21" s="11"/>
      <c r="L21" s="10"/>
      <c r="M21" s="44"/>
      <c r="N21" s="44"/>
      <c r="O21" s="11"/>
      <c r="P21" s="10"/>
      <c r="Q21" s="44"/>
      <c r="R21" s="44"/>
      <c r="S21" s="11"/>
      <c r="T21" s="10"/>
      <c r="U21" s="44"/>
      <c r="V21" s="44"/>
      <c r="W21" s="11"/>
      <c r="X21" s="49"/>
      <c r="Y21" s="30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57" s="5" customFormat="1" ht="12" customHeight="1" x14ac:dyDescent="0.2">
      <c r="C22" s="116" t="s">
        <v>10</v>
      </c>
      <c r="D22" s="116"/>
      <c r="E22" s="7" t="s">
        <v>13</v>
      </c>
      <c r="F22" s="8"/>
      <c r="G22" s="8"/>
      <c r="H22" s="9"/>
      <c r="I22" s="8"/>
      <c r="J22" s="8"/>
      <c r="K22" s="8"/>
      <c r="L22" s="9"/>
      <c r="M22" s="8"/>
      <c r="N22" s="8"/>
      <c r="O22" s="8"/>
      <c r="P22" s="7" t="s">
        <v>20</v>
      </c>
      <c r="Q22" s="8"/>
      <c r="R22" s="8"/>
      <c r="S22" s="9"/>
      <c r="T22" s="8"/>
      <c r="U22" s="8"/>
      <c r="V22" s="8"/>
      <c r="W22" s="9"/>
      <c r="X22" s="8"/>
      <c r="Y22" s="8"/>
      <c r="Z22" s="9"/>
      <c r="AA22" s="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s="5" customFormat="1" ht="12" customHeight="1" x14ac:dyDescent="0.2">
      <c r="E23" s="7" t="s">
        <v>26</v>
      </c>
      <c r="F23" s="8"/>
      <c r="G23" s="8"/>
      <c r="H23" s="9"/>
      <c r="I23" s="8"/>
      <c r="J23" s="8"/>
      <c r="K23" s="8"/>
      <c r="L23" s="9"/>
      <c r="M23" s="8"/>
      <c r="N23" s="8"/>
      <c r="O23" s="8"/>
      <c r="P23" s="9"/>
      <c r="Q23" s="8"/>
      <c r="R23" s="8"/>
      <c r="S23" s="9"/>
      <c r="T23" s="8"/>
      <c r="U23" s="8"/>
      <c r="V23" s="8"/>
      <c r="W23" s="9"/>
      <c r="X23" s="8"/>
      <c r="Y23" s="8"/>
      <c r="Z23" s="9"/>
      <c r="AA23" s="9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s="5" customFormat="1" ht="12" customHeight="1" x14ac:dyDescent="0.2">
      <c r="E24" s="7"/>
      <c r="F24" s="8"/>
      <c r="G24" s="8"/>
      <c r="H24" s="9"/>
      <c r="I24" s="8"/>
      <c r="J24" s="8"/>
      <c r="K24" s="8"/>
      <c r="L24" s="9"/>
      <c r="M24" s="8"/>
      <c r="N24" s="8"/>
      <c r="O24" s="8"/>
      <c r="P24" s="9"/>
      <c r="Q24" s="8"/>
      <c r="R24" s="8"/>
      <c r="S24" s="9"/>
      <c r="T24" s="8"/>
      <c r="U24" s="8"/>
      <c r="V24" s="8"/>
      <c r="W24" s="9"/>
      <c r="X24" s="8"/>
      <c r="Y24" s="8"/>
      <c r="Z24" s="9"/>
      <c r="AA24" s="9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s="6" customFormat="1" ht="4.5" customHeight="1" x14ac:dyDescent="0.2">
      <c r="A25" s="19"/>
      <c r="B25" s="20"/>
      <c r="C25" s="21"/>
      <c r="D25" s="22"/>
      <c r="E25" s="22"/>
      <c r="F25" s="21"/>
      <c r="G25" s="21"/>
      <c r="H25" s="22"/>
      <c r="I25" s="22"/>
      <c r="J25" s="21"/>
      <c r="K25" s="21"/>
      <c r="L25" s="21"/>
      <c r="M25" s="22"/>
      <c r="N25" s="21"/>
      <c r="O25" s="21"/>
      <c r="P25" s="22"/>
      <c r="Q25" s="21"/>
      <c r="R25" s="21"/>
      <c r="S25" s="22"/>
      <c r="T25" s="21"/>
      <c r="U25" s="21"/>
      <c r="V25" s="21"/>
      <c r="W25" s="22"/>
      <c r="X25" s="23"/>
      <c r="Y25" s="1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57" ht="26.25" customHeight="1" x14ac:dyDescent="0.2">
      <c r="A26" s="102" t="s">
        <v>47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4"/>
    </row>
    <row r="27" spans="1:57" s="4" customFormat="1" ht="27.75" customHeight="1" x14ac:dyDescent="0.2">
      <c r="A27" s="18" t="s">
        <v>11</v>
      </c>
      <c r="B27" s="152" t="s">
        <v>12</v>
      </c>
      <c r="C27" s="152"/>
      <c r="D27" s="152"/>
      <c r="E27" s="152"/>
      <c r="F27" s="152"/>
      <c r="G27" s="152"/>
      <c r="H27" s="152"/>
      <c r="I27" s="152" t="s">
        <v>5</v>
      </c>
      <c r="J27" s="152"/>
      <c r="K27" s="152"/>
      <c r="L27" s="152"/>
      <c r="M27" s="152"/>
      <c r="N27" s="159" t="s">
        <v>18</v>
      </c>
      <c r="O27" s="159"/>
      <c r="P27" s="152" t="s">
        <v>6</v>
      </c>
      <c r="Q27" s="152"/>
      <c r="R27" s="152"/>
      <c r="S27" s="152"/>
      <c r="T27" s="152"/>
      <c r="U27" s="152"/>
      <c r="V27" s="152"/>
      <c r="W27" s="152"/>
      <c r="X27" s="152"/>
    </row>
    <row r="28" spans="1:57" ht="14.25" customHeight="1" x14ac:dyDescent="0.2">
      <c r="A28" s="16">
        <v>1</v>
      </c>
      <c r="B28" s="142"/>
      <c r="C28" s="142"/>
      <c r="D28" s="142"/>
      <c r="E28" s="142"/>
      <c r="F28" s="142"/>
      <c r="G28" s="142"/>
      <c r="H28" s="142"/>
      <c r="I28" s="143"/>
      <c r="J28" s="143"/>
      <c r="K28" s="143"/>
      <c r="L28" s="143"/>
      <c r="M28" s="143"/>
      <c r="N28" s="143"/>
      <c r="O28" s="143"/>
      <c r="P28" s="141"/>
      <c r="Q28" s="141"/>
      <c r="R28" s="141"/>
      <c r="S28" s="141"/>
      <c r="T28" s="141"/>
      <c r="U28" s="141"/>
      <c r="V28" s="141"/>
      <c r="W28" s="141"/>
      <c r="X28" s="141"/>
    </row>
    <row r="29" spans="1:57" ht="14.25" customHeight="1" x14ac:dyDescent="0.2">
      <c r="A29" s="16">
        <v>2</v>
      </c>
      <c r="B29" s="142"/>
      <c r="C29" s="142"/>
      <c r="D29" s="142"/>
      <c r="E29" s="142"/>
      <c r="F29" s="142"/>
      <c r="G29" s="142"/>
      <c r="H29" s="142"/>
      <c r="I29" s="143"/>
      <c r="J29" s="143"/>
      <c r="K29" s="143"/>
      <c r="L29" s="143"/>
      <c r="M29" s="143"/>
      <c r="N29" s="143"/>
      <c r="O29" s="143"/>
      <c r="P29" s="141"/>
      <c r="Q29" s="141"/>
      <c r="R29" s="141"/>
      <c r="S29" s="141"/>
      <c r="T29" s="141"/>
      <c r="U29" s="141"/>
      <c r="V29" s="141"/>
      <c r="W29" s="141"/>
      <c r="X29" s="141"/>
    </row>
    <row r="30" spans="1:57" ht="14.25" customHeight="1" x14ac:dyDescent="0.2">
      <c r="A30" s="16">
        <v>3</v>
      </c>
      <c r="B30" s="142"/>
      <c r="C30" s="142"/>
      <c r="D30" s="142"/>
      <c r="E30" s="142"/>
      <c r="F30" s="142"/>
      <c r="G30" s="142"/>
      <c r="H30" s="142"/>
      <c r="I30" s="143"/>
      <c r="J30" s="143"/>
      <c r="K30" s="143"/>
      <c r="L30" s="143"/>
      <c r="M30" s="143"/>
      <c r="N30" s="143"/>
      <c r="O30" s="143"/>
      <c r="P30" s="141"/>
      <c r="Q30" s="141"/>
      <c r="R30" s="141"/>
      <c r="S30" s="141"/>
      <c r="T30" s="141"/>
      <c r="U30" s="141"/>
      <c r="V30" s="141"/>
      <c r="W30" s="141"/>
      <c r="X30" s="141"/>
    </row>
    <row r="31" spans="1:57" ht="14.25" customHeight="1" x14ac:dyDescent="0.2">
      <c r="A31" s="90">
        <v>4</v>
      </c>
      <c r="B31" s="142"/>
      <c r="C31" s="142"/>
      <c r="D31" s="142"/>
      <c r="E31" s="142"/>
      <c r="F31" s="142"/>
      <c r="G31" s="142"/>
      <c r="H31" s="142"/>
      <c r="I31" s="143"/>
      <c r="J31" s="143"/>
      <c r="K31" s="143"/>
      <c r="L31" s="143"/>
      <c r="M31" s="143"/>
      <c r="N31" s="143"/>
      <c r="O31" s="143"/>
      <c r="P31" s="141"/>
      <c r="Q31" s="141"/>
      <c r="R31" s="141"/>
      <c r="S31" s="141"/>
      <c r="T31" s="141"/>
      <c r="U31" s="141"/>
      <c r="V31" s="141"/>
      <c r="W31" s="141"/>
      <c r="X31" s="141"/>
    </row>
    <row r="32" spans="1:57" ht="14.25" customHeight="1" x14ac:dyDescent="0.2">
      <c r="A32" s="16">
        <v>5</v>
      </c>
      <c r="B32" s="142"/>
      <c r="C32" s="142"/>
      <c r="D32" s="142"/>
      <c r="E32" s="142"/>
      <c r="F32" s="142"/>
      <c r="G32" s="142"/>
      <c r="H32" s="142"/>
      <c r="I32" s="143"/>
      <c r="J32" s="143"/>
      <c r="K32" s="143"/>
      <c r="L32" s="143"/>
      <c r="M32" s="143"/>
      <c r="N32" s="143"/>
      <c r="O32" s="143"/>
      <c r="P32" s="141"/>
      <c r="Q32" s="141"/>
      <c r="R32" s="141"/>
      <c r="S32" s="141"/>
      <c r="T32" s="141"/>
      <c r="U32" s="141"/>
      <c r="V32" s="141"/>
      <c r="W32" s="141"/>
      <c r="X32" s="141"/>
    </row>
    <row r="33" spans="1:24" ht="14.25" customHeight="1" x14ac:dyDescent="0.2">
      <c r="A33" s="16">
        <v>6</v>
      </c>
      <c r="B33" s="142"/>
      <c r="C33" s="142"/>
      <c r="D33" s="142"/>
      <c r="E33" s="142"/>
      <c r="F33" s="142"/>
      <c r="G33" s="142"/>
      <c r="H33" s="142"/>
      <c r="I33" s="143"/>
      <c r="J33" s="143"/>
      <c r="K33" s="143"/>
      <c r="L33" s="143"/>
      <c r="M33" s="143"/>
      <c r="N33" s="143"/>
      <c r="O33" s="143"/>
      <c r="P33" s="141"/>
      <c r="Q33" s="141"/>
      <c r="R33" s="141"/>
      <c r="S33" s="141"/>
      <c r="T33" s="141"/>
      <c r="U33" s="141"/>
      <c r="V33" s="141"/>
      <c r="W33" s="141"/>
      <c r="X33" s="141"/>
    </row>
    <row r="34" spans="1:24" ht="14.25" customHeight="1" x14ac:dyDescent="0.2">
      <c r="A34" s="16">
        <v>7</v>
      </c>
      <c r="B34" s="142"/>
      <c r="C34" s="142"/>
      <c r="D34" s="142"/>
      <c r="E34" s="142"/>
      <c r="F34" s="142"/>
      <c r="G34" s="142"/>
      <c r="H34" s="142"/>
      <c r="I34" s="143"/>
      <c r="J34" s="143"/>
      <c r="K34" s="143"/>
      <c r="L34" s="143"/>
      <c r="M34" s="143"/>
      <c r="N34" s="143"/>
      <c r="O34" s="143"/>
      <c r="P34" s="141"/>
      <c r="Q34" s="141"/>
      <c r="R34" s="141"/>
      <c r="S34" s="141"/>
      <c r="T34" s="141"/>
      <c r="U34" s="141"/>
      <c r="V34" s="141"/>
      <c r="W34" s="141"/>
      <c r="X34" s="141"/>
    </row>
    <row r="35" spans="1:24" ht="14.25" customHeight="1" x14ac:dyDescent="0.2">
      <c r="A35" s="16">
        <v>8</v>
      </c>
      <c r="B35" s="142"/>
      <c r="C35" s="142"/>
      <c r="D35" s="142"/>
      <c r="E35" s="142"/>
      <c r="F35" s="142"/>
      <c r="G35" s="142"/>
      <c r="H35" s="142"/>
      <c r="I35" s="143"/>
      <c r="J35" s="143"/>
      <c r="K35" s="143"/>
      <c r="L35" s="143"/>
      <c r="M35" s="143"/>
      <c r="N35" s="143"/>
      <c r="O35" s="143"/>
      <c r="P35" s="141"/>
      <c r="Q35" s="141"/>
      <c r="R35" s="141"/>
      <c r="S35" s="141"/>
      <c r="T35" s="141"/>
      <c r="U35" s="141"/>
      <c r="V35" s="141"/>
      <c r="W35" s="141"/>
      <c r="X35" s="141"/>
    </row>
    <row r="36" spans="1:24" ht="14.25" customHeight="1" x14ac:dyDescent="0.2">
      <c r="A36" s="16">
        <v>9</v>
      </c>
      <c r="B36" s="142"/>
      <c r="C36" s="142"/>
      <c r="D36" s="142"/>
      <c r="E36" s="142"/>
      <c r="F36" s="142"/>
      <c r="G36" s="142"/>
      <c r="H36" s="142"/>
      <c r="I36" s="143"/>
      <c r="J36" s="143"/>
      <c r="K36" s="143"/>
      <c r="L36" s="143"/>
      <c r="M36" s="143"/>
      <c r="N36" s="143"/>
      <c r="O36" s="143"/>
      <c r="P36" s="141"/>
      <c r="Q36" s="141"/>
      <c r="R36" s="141"/>
      <c r="S36" s="141"/>
      <c r="T36" s="141"/>
      <c r="U36" s="141"/>
      <c r="V36" s="141"/>
      <c r="W36" s="141"/>
      <c r="X36" s="141"/>
    </row>
    <row r="37" spans="1:24" ht="14.25" customHeight="1" x14ac:dyDescent="0.2">
      <c r="A37" s="16">
        <v>10</v>
      </c>
      <c r="B37" s="142"/>
      <c r="C37" s="142"/>
      <c r="D37" s="142"/>
      <c r="E37" s="142"/>
      <c r="F37" s="142"/>
      <c r="G37" s="142"/>
      <c r="H37" s="142"/>
      <c r="I37" s="143"/>
      <c r="J37" s="143"/>
      <c r="K37" s="143"/>
      <c r="L37" s="143"/>
      <c r="M37" s="143"/>
      <c r="N37" s="143"/>
      <c r="O37" s="143"/>
      <c r="P37" s="141"/>
      <c r="Q37" s="141"/>
      <c r="R37" s="141"/>
      <c r="S37" s="141"/>
      <c r="T37" s="141"/>
      <c r="U37" s="141"/>
      <c r="V37" s="141"/>
      <c r="W37" s="141"/>
      <c r="X37" s="141"/>
    </row>
    <row r="38" spans="1:24" ht="14.25" customHeight="1" x14ac:dyDescent="0.2">
      <c r="A38" s="16">
        <v>11</v>
      </c>
      <c r="B38" s="142"/>
      <c r="C38" s="142"/>
      <c r="D38" s="142"/>
      <c r="E38" s="142"/>
      <c r="F38" s="142"/>
      <c r="G38" s="142"/>
      <c r="H38" s="142"/>
      <c r="I38" s="143"/>
      <c r="J38" s="143"/>
      <c r="K38" s="143"/>
      <c r="L38" s="143"/>
      <c r="M38" s="143"/>
      <c r="N38" s="143"/>
      <c r="O38" s="143"/>
      <c r="P38" s="141"/>
      <c r="Q38" s="141"/>
      <c r="R38" s="141"/>
      <c r="S38" s="141"/>
      <c r="T38" s="141"/>
      <c r="U38" s="141"/>
      <c r="V38" s="141"/>
      <c r="W38" s="141"/>
      <c r="X38" s="141"/>
    </row>
    <row r="39" spans="1:24" ht="14.25" customHeight="1" x14ac:dyDescent="0.2">
      <c r="A39" s="16">
        <v>12</v>
      </c>
      <c r="B39" s="142"/>
      <c r="C39" s="142"/>
      <c r="D39" s="142"/>
      <c r="E39" s="142"/>
      <c r="F39" s="142"/>
      <c r="G39" s="142"/>
      <c r="H39" s="142"/>
      <c r="I39" s="143"/>
      <c r="J39" s="143"/>
      <c r="K39" s="143"/>
      <c r="L39" s="143"/>
      <c r="M39" s="143"/>
      <c r="N39" s="143"/>
      <c r="O39" s="143"/>
      <c r="P39" s="141"/>
      <c r="Q39" s="141"/>
      <c r="R39" s="141"/>
      <c r="S39" s="141"/>
      <c r="T39" s="141"/>
      <c r="U39" s="141"/>
      <c r="V39" s="141"/>
      <c r="W39" s="141"/>
      <c r="X39" s="141"/>
    </row>
    <row r="40" spans="1:24" ht="14.25" customHeight="1" x14ac:dyDescent="0.2">
      <c r="A40" s="16">
        <v>13</v>
      </c>
      <c r="B40" s="142"/>
      <c r="C40" s="142"/>
      <c r="D40" s="142"/>
      <c r="E40" s="142"/>
      <c r="F40" s="142"/>
      <c r="G40" s="142"/>
      <c r="H40" s="142"/>
      <c r="I40" s="143"/>
      <c r="J40" s="143"/>
      <c r="K40" s="143"/>
      <c r="L40" s="143"/>
      <c r="M40" s="143"/>
      <c r="N40" s="143"/>
      <c r="O40" s="143"/>
      <c r="P40" s="141"/>
      <c r="Q40" s="141"/>
      <c r="R40" s="141"/>
      <c r="S40" s="141"/>
      <c r="T40" s="141"/>
      <c r="U40" s="141"/>
      <c r="V40" s="141"/>
      <c r="W40" s="141"/>
      <c r="X40" s="141"/>
    </row>
    <row r="41" spans="1:24" ht="14.25" customHeight="1" x14ac:dyDescent="0.2">
      <c r="A41" s="16">
        <v>14</v>
      </c>
      <c r="B41" s="142"/>
      <c r="C41" s="142"/>
      <c r="D41" s="142"/>
      <c r="E41" s="142"/>
      <c r="F41" s="142"/>
      <c r="G41" s="142"/>
      <c r="H41" s="142"/>
      <c r="I41" s="143"/>
      <c r="J41" s="143"/>
      <c r="K41" s="143"/>
      <c r="L41" s="143"/>
      <c r="M41" s="143"/>
      <c r="N41" s="143"/>
      <c r="O41" s="143"/>
      <c r="P41" s="141"/>
      <c r="Q41" s="141"/>
      <c r="R41" s="141"/>
      <c r="S41" s="141"/>
      <c r="T41" s="141"/>
      <c r="U41" s="141"/>
      <c r="V41" s="141"/>
      <c r="W41" s="141"/>
      <c r="X41" s="141"/>
    </row>
    <row r="42" spans="1:24" ht="14.25" customHeight="1" x14ac:dyDescent="0.2">
      <c r="A42" s="16">
        <v>15</v>
      </c>
      <c r="B42" s="142"/>
      <c r="C42" s="142"/>
      <c r="D42" s="142"/>
      <c r="E42" s="142"/>
      <c r="F42" s="142"/>
      <c r="G42" s="142"/>
      <c r="H42" s="142"/>
      <c r="I42" s="143"/>
      <c r="J42" s="143"/>
      <c r="K42" s="143"/>
      <c r="L42" s="143"/>
      <c r="M42" s="143"/>
      <c r="N42" s="143"/>
      <c r="O42" s="143"/>
      <c r="P42" s="141"/>
      <c r="Q42" s="141"/>
      <c r="R42" s="141"/>
      <c r="S42" s="141"/>
      <c r="T42" s="141"/>
      <c r="U42" s="141"/>
      <c r="V42" s="141"/>
      <c r="W42" s="141"/>
      <c r="X42" s="141"/>
    </row>
    <row r="43" spans="1:24" ht="14.25" customHeight="1" x14ac:dyDescent="0.2">
      <c r="A43" s="16">
        <v>16</v>
      </c>
      <c r="B43" s="142"/>
      <c r="C43" s="142"/>
      <c r="D43" s="142"/>
      <c r="E43" s="142"/>
      <c r="F43" s="142"/>
      <c r="G43" s="142"/>
      <c r="H43" s="142"/>
      <c r="I43" s="143"/>
      <c r="J43" s="143"/>
      <c r="K43" s="143"/>
      <c r="L43" s="143"/>
      <c r="M43" s="143"/>
      <c r="N43" s="143"/>
      <c r="O43" s="143"/>
      <c r="P43" s="141"/>
      <c r="Q43" s="141"/>
      <c r="R43" s="141"/>
      <c r="S43" s="141"/>
      <c r="T43" s="141"/>
      <c r="U43" s="141"/>
      <c r="V43" s="141"/>
      <c r="W43" s="141"/>
      <c r="X43" s="141"/>
    </row>
    <row r="44" spans="1:24" ht="14.25" customHeight="1" x14ac:dyDescent="0.2">
      <c r="A44" s="16">
        <v>17</v>
      </c>
      <c r="B44" s="142"/>
      <c r="C44" s="142"/>
      <c r="D44" s="142"/>
      <c r="E44" s="142"/>
      <c r="F44" s="142"/>
      <c r="G44" s="142"/>
      <c r="H44" s="142"/>
      <c r="I44" s="143"/>
      <c r="J44" s="143"/>
      <c r="K44" s="143"/>
      <c r="L44" s="143"/>
      <c r="M44" s="143"/>
      <c r="N44" s="143"/>
      <c r="O44" s="143"/>
      <c r="P44" s="141"/>
      <c r="Q44" s="141"/>
      <c r="R44" s="141"/>
      <c r="S44" s="141"/>
      <c r="T44" s="141"/>
      <c r="U44" s="141"/>
      <c r="V44" s="141"/>
      <c r="W44" s="141"/>
      <c r="X44" s="141"/>
    </row>
    <row r="45" spans="1:24" ht="14.25" customHeight="1" x14ac:dyDescent="0.2">
      <c r="A45" s="16">
        <v>18</v>
      </c>
      <c r="B45" s="142"/>
      <c r="C45" s="142"/>
      <c r="D45" s="142"/>
      <c r="E45" s="142"/>
      <c r="F45" s="142"/>
      <c r="G45" s="142"/>
      <c r="H45" s="142"/>
      <c r="I45" s="143"/>
      <c r="J45" s="143"/>
      <c r="K45" s="143"/>
      <c r="L45" s="143"/>
      <c r="M45" s="143"/>
      <c r="N45" s="143"/>
      <c r="O45" s="143"/>
      <c r="P45" s="141"/>
      <c r="Q45" s="141"/>
      <c r="R45" s="141"/>
      <c r="S45" s="141"/>
      <c r="T45" s="141"/>
      <c r="U45" s="141"/>
      <c r="V45" s="141"/>
      <c r="W45" s="141"/>
      <c r="X45" s="141"/>
    </row>
    <row r="46" spans="1:24" ht="14.25" customHeight="1" x14ac:dyDescent="0.2">
      <c r="A46" s="16">
        <v>19</v>
      </c>
      <c r="B46" s="142"/>
      <c r="C46" s="142"/>
      <c r="D46" s="142"/>
      <c r="E46" s="142"/>
      <c r="F46" s="142"/>
      <c r="G46" s="142"/>
      <c r="H46" s="142"/>
      <c r="I46" s="143"/>
      <c r="J46" s="143"/>
      <c r="K46" s="143"/>
      <c r="L46" s="143"/>
      <c r="M46" s="143"/>
      <c r="N46" s="143"/>
      <c r="O46" s="143"/>
      <c r="P46" s="141"/>
      <c r="Q46" s="141"/>
      <c r="R46" s="141"/>
      <c r="S46" s="141"/>
      <c r="T46" s="141"/>
      <c r="U46" s="141"/>
      <c r="V46" s="141"/>
      <c r="W46" s="141"/>
      <c r="X46" s="141"/>
    </row>
    <row r="47" spans="1:24" ht="14.25" customHeight="1" x14ac:dyDescent="0.2">
      <c r="A47" s="16">
        <v>20</v>
      </c>
      <c r="B47" s="142"/>
      <c r="C47" s="142"/>
      <c r="D47" s="142"/>
      <c r="E47" s="142"/>
      <c r="F47" s="142"/>
      <c r="G47" s="142"/>
      <c r="H47" s="142"/>
      <c r="I47" s="143"/>
      <c r="J47" s="143"/>
      <c r="K47" s="143"/>
      <c r="L47" s="143"/>
      <c r="M47" s="143"/>
      <c r="N47" s="143"/>
      <c r="O47" s="143"/>
      <c r="P47" s="141"/>
      <c r="Q47" s="141"/>
      <c r="R47" s="141"/>
      <c r="S47" s="141"/>
      <c r="T47" s="141"/>
      <c r="U47" s="141"/>
      <c r="V47" s="141"/>
      <c r="W47" s="141"/>
      <c r="X47" s="141"/>
    </row>
    <row r="48" spans="1:24" ht="14.25" customHeight="1" x14ac:dyDescent="0.2">
      <c r="A48" s="16">
        <v>21</v>
      </c>
      <c r="B48" s="142"/>
      <c r="C48" s="142"/>
      <c r="D48" s="142"/>
      <c r="E48" s="142"/>
      <c r="F48" s="142"/>
      <c r="G48" s="142"/>
      <c r="H48" s="142"/>
      <c r="I48" s="143"/>
      <c r="J48" s="143"/>
      <c r="K48" s="143"/>
      <c r="L48" s="143"/>
      <c r="M48" s="143"/>
      <c r="N48" s="143"/>
      <c r="O48" s="143"/>
      <c r="P48" s="141"/>
      <c r="Q48" s="141"/>
      <c r="R48" s="141"/>
      <c r="S48" s="141"/>
      <c r="T48" s="141"/>
      <c r="U48" s="141"/>
      <c r="V48" s="141"/>
      <c r="W48" s="141"/>
      <c r="X48" s="141"/>
    </row>
    <row r="49" spans="1:24" ht="14.25" customHeight="1" x14ac:dyDescent="0.2">
      <c r="A49" s="16">
        <v>22</v>
      </c>
      <c r="B49" s="142"/>
      <c r="C49" s="142"/>
      <c r="D49" s="142"/>
      <c r="E49" s="142"/>
      <c r="F49" s="142"/>
      <c r="G49" s="142"/>
      <c r="H49" s="142"/>
      <c r="I49" s="143"/>
      <c r="J49" s="143"/>
      <c r="K49" s="143"/>
      <c r="L49" s="143"/>
      <c r="M49" s="143"/>
      <c r="N49" s="143"/>
      <c r="O49" s="143"/>
      <c r="P49" s="141"/>
      <c r="Q49" s="141"/>
      <c r="R49" s="141"/>
      <c r="S49" s="141"/>
      <c r="T49" s="141"/>
      <c r="U49" s="141"/>
      <c r="V49" s="141"/>
      <c r="W49" s="141"/>
      <c r="X49" s="141"/>
    </row>
    <row r="50" spans="1:24" ht="14.25" customHeight="1" x14ac:dyDescent="0.2">
      <c r="A50" s="16">
        <v>23</v>
      </c>
      <c r="B50" s="142"/>
      <c r="C50" s="142"/>
      <c r="D50" s="142"/>
      <c r="E50" s="142"/>
      <c r="F50" s="142"/>
      <c r="G50" s="142"/>
      <c r="H50" s="142"/>
      <c r="I50" s="143"/>
      <c r="J50" s="143"/>
      <c r="K50" s="143"/>
      <c r="L50" s="143"/>
      <c r="M50" s="143"/>
      <c r="N50" s="143"/>
      <c r="O50" s="143"/>
      <c r="P50" s="141"/>
      <c r="Q50" s="141"/>
      <c r="R50" s="141"/>
      <c r="S50" s="141"/>
      <c r="T50" s="141"/>
      <c r="U50" s="141"/>
      <c r="V50" s="141"/>
      <c r="W50" s="141"/>
      <c r="X50" s="141"/>
    </row>
    <row r="51" spans="1:24" ht="14.25" customHeight="1" x14ac:dyDescent="0.2">
      <c r="A51" s="16">
        <v>24</v>
      </c>
      <c r="B51" s="142"/>
      <c r="C51" s="142"/>
      <c r="D51" s="142"/>
      <c r="E51" s="142"/>
      <c r="F51" s="142"/>
      <c r="G51" s="142"/>
      <c r="H51" s="142"/>
      <c r="I51" s="143"/>
      <c r="J51" s="143"/>
      <c r="K51" s="143"/>
      <c r="L51" s="143"/>
      <c r="M51" s="143"/>
      <c r="N51" s="143"/>
      <c r="O51" s="143"/>
      <c r="P51" s="141"/>
      <c r="Q51" s="141"/>
      <c r="R51" s="141"/>
      <c r="S51" s="141"/>
      <c r="T51" s="141"/>
      <c r="U51" s="141"/>
      <c r="V51" s="141"/>
      <c r="W51" s="141"/>
      <c r="X51" s="141"/>
    </row>
    <row r="52" spans="1:24" ht="14.25" customHeight="1" x14ac:dyDescent="0.2">
      <c r="A52" s="16">
        <v>25</v>
      </c>
      <c r="B52" s="142"/>
      <c r="C52" s="142"/>
      <c r="D52" s="142"/>
      <c r="E52" s="142"/>
      <c r="F52" s="142"/>
      <c r="G52" s="142"/>
      <c r="H52" s="142"/>
      <c r="I52" s="143"/>
      <c r="J52" s="143"/>
      <c r="K52" s="143"/>
      <c r="L52" s="143"/>
      <c r="M52" s="143"/>
      <c r="N52" s="143"/>
      <c r="O52" s="143"/>
      <c r="P52" s="141"/>
      <c r="Q52" s="141"/>
      <c r="R52" s="141"/>
      <c r="S52" s="141"/>
      <c r="T52" s="141"/>
      <c r="U52" s="141"/>
      <c r="V52" s="141"/>
      <c r="W52" s="141"/>
      <c r="X52" s="141"/>
    </row>
    <row r="53" spans="1:24" ht="14.25" customHeight="1" x14ac:dyDescent="0.2">
      <c r="A53" s="16">
        <v>26</v>
      </c>
      <c r="B53" s="142"/>
      <c r="C53" s="142"/>
      <c r="D53" s="142"/>
      <c r="E53" s="142"/>
      <c r="F53" s="142"/>
      <c r="G53" s="142"/>
      <c r="H53" s="142"/>
      <c r="I53" s="143"/>
      <c r="J53" s="143"/>
      <c r="K53" s="143"/>
      <c r="L53" s="143"/>
      <c r="M53" s="143"/>
      <c r="N53" s="143"/>
      <c r="O53" s="143"/>
      <c r="P53" s="141"/>
      <c r="Q53" s="141"/>
      <c r="R53" s="141"/>
      <c r="S53" s="141"/>
      <c r="T53" s="141"/>
      <c r="U53" s="141"/>
      <c r="V53" s="141"/>
      <c r="W53" s="141"/>
      <c r="X53" s="141"/>
    </row>
    <row r="54" spans="1:24" ht="14.25" customHeight="1" x14ac:dyDescent="0.2">
      <c r="A54" s="16">
        <v>27</v>
      </c>
      <c r="B54" s="142"/>
      <c r="C54" s="142"/>
      <c r="D54" s="142"/>
      <c r="E54" s="142"/>
      <c r="F54" s="142"/>
      <c r="G54" s="142"/>
      <c r="H54" s="142"/>
      <c r="I54" s="143"/>
      <c r="J54" s="143"/>
      <c r="K54" s="143"/>
      <c r="L54" s="143"/>
      <c r="M54" s="143"/>
      <c r="N54" s="143"/>
      <c r="O54" s="143"/>
      <c r="P54" s="141"/>
      <c r="Q54" s="141"/>
      <c r="R54" s="141"/>
      <c r="S54" s="141"/>
      <c r="T54" s="141"/>
      <c r="U54" s="141"/>
      <c r="V54" s="141"/>
      <c r="W54" s="141"/>
      <c r="X54" s="141"/>
    </row>
    <row r="55" spans="1:24" ht="14.25" customHeight="1" x14ac:dyDescent="0.2">
      <c r="A55" s="16">
        <v>28</v>
      </c>
      <c r="B55" s="142"/>
      <c r="C55" s="142"/>
      <c r="D55" s="142"/>
      <c r="E55" s="142"/>
      <c r="F55" s="142"/>
      <c r="G55" s="142"/>
      <c r="H55" s="142"/>
      <c r="I55" s="143"/>
      <c r="J55" s="143"/>
      <c r="K55" s="143"/>
      <c r="L55" s="143"/>
      <c r="M55" s="143"/>
      <c r="N55" s="143"/>
      <c r="O55" s="143"/>
      <c r="P55" s="141"/>
      <c r="Q55" s="141"/>
      <c r="R55" s="141"/>
      <c r="S55" s="141"/>
      <c r="T55" s="141"/>
      <c r="U55" s="141"/>
      <c r="V55" s="141"/>
      <c r="W55" s="141"/>
      <c r="X55" s="141"/>
    </row>
    <row r="56" spans="1:24" ht="14.25" customHeight="1" x14ac:dyDescent="0.2">
      <c r="A56" s="16">
        <v>29</v>
      </c>
      <c r="B56" s="142"/>
      <c r="C56" s="142"/>
      <c r="D56" s="142"/>
      <c r="E56" s="142"/>
      <c r="F56" s="142"/>
      <c r="G56" s="142"/>
      <c r="H56" s="142"/>
      <c r="I56" s="143"/>
      <c r="J56" s="143"/>
      <c r="K56" s="143"/>
      <c r="L56" s="143"/>
      <c r="M56" s="143"/>
      <c r="N56" s="143"/>
      <c r="O56" s="143"/>
      <c r="P56" s="141"/>
      <c r="Q56" s="141"/>
      <c r="R56" s="141"/>
      <c r="S56" s="141"/>
      <c r="T56" s="141"/>
      <c r="U56" s="141"/>
      <c r="V56" s="141"/>
      <c r="W56" s="141"/>
      <c r="X56" s="141"/>
    </row>
    <row r="57" spans="1:24" ht="14.25" customHeight="1" x14ac:dyDescent="0.2">
      <c r="A57" s="16">
        <v>30</v>
      </c>
      <c r="B57" s="142"/>
      <c r="C57" s="142"/>
      <c r="D57" s="142"/>
      <c r="E57" s="142"/>
      <c r="F57" s="142"/>
      <c r="G57" s="142"/>
      <c r="H57" s="142"/>
      <c r="I57" s="143"/>
      <c r="J57" s="143"/>
      <c r="K57" s="143"/>
      <c r="L57" s="143"/>
      <c r="M57" s="143"/>
      <c r="N57" s="143"/>
      <c r="O57" s="143"/>
      <c r="P57" s="141"/>
      <c r="Q57" s="141"/>
      <c r="R57" s="141"/>
      <c r="S57" s="141"/>
      <c r="T57" s="141"/>
      <c r="U57" s="141"/>
      <c r="V57" s="141"/>
      <c r="W57" s="141"/>
      <c r="X57" s="141"/>
    </row>
    <row r="58" spans="1:24" ht="14.25" customHeight="1" x14ac:dyDescent="0.2">
      <c r="A58" s="16">
        <v>31</v>
      </c>
      <c r="B58" s="142"/>
      <c r="C58" s="142"/>
      <c r="D58" s="142"/>
      <c r="E58" s="142"/>
      <c r="F58" s="142"/>
      <c r="G58" s="142"/>
      <c r="H58" s="142"/>
      <c r="I58" s="143"/>
      <c r="J58" s="143"/>
      <c r="K58" s="143"/>
      <c r="L58" s="143"/>
      <c r="M58" s="143"/>
      <c r="N58" s="143"/>
      <c r="O58" s="143"/>
      <c r="P58" s="141"/>
      <c r="Q58" s="141"/>
      <c r="R58" s="141"/>
      <c r="S58" s="141"/>
      <c r="T58" s="141"/>
      <c r="U58" s="141"/>
      <c r="V58" s="141"/>
      <c r="W58" s="141"/>
      <c r="X58" s="141"/>
    </row>
    <row r="59" spans="1:24" ht="14.25" customHeight="1" x14ac:dyDescent="0.2">
      <c r="A59" s="16">
        <v>32</v>
      </c>
      <c r="B59" s="142"/>
      <c r="C59" s="142"/>
      <c r="D59" s="142"/>
      <c r="E59" s="142"/>
      <c r="F59" s="142"/>
      <c r="G59" s="142"/>
      <c r="H59" s="142"/>
      <c r="I59" s="143"/>
      <c r="J59" s="143"/>
      <c r="K59" s="143"/>
      <c r="L59" s="143"/>
      <c r="M59" s="143"/>
      <c r="N59" s="143"/>
      <c r="O59" s="143"/>
      <c r="P59" s="141"/>
      <c r="Q59" s="141"/>
      <c r="R59" s="141"/>
      <c r="S59" s="141"/>
      <c r="T59" s="141"/>
      <c r="U59" s="141"/>
      <c r="V59" s="141"/>
      <c r="W59" s="141"/>
      <c r="X59" s="141"/>
    </row>
    <row r="60" spans="1:24" ht="14.25" customHeight="1" x14ac:dyDescent="0.2">
      <c r="A60" s="16">
        <v>33</v>
      </c>
      <c r="B60" s="142"/>
      <c r="C60" s="142"/>
      <c r="D60" s="142"/>
      <c r="E60" s="142"/>
      <c r="F60" s="142"/>
      <c r="G60" s="142"/>
      <c r="H60" s="142"/>
      <c r="I60" s="143"/>
      <c r="J60" s="143"/>
      <c r="K60" s="143"/>
      <c r="L60" s="143"/>
      <c r="M60" s="143"/>
      <c r="N60" s="143"/>
      <c r="O60" s="143"/>
      <c r="P60" s="141"/>
      <c r="Q60" s="141"/>
      <c r="R60" s="141"/>
      <c r="S60" s="141"/>
      <c r="T60" s="141"/>
      <c r="U60" s="141"/>
      <c r="V60" s="141"/>
      <c r="W60" s="141"/>
      <c r="X60" s="141"/>
    </row>
    <row r="61" spans="1:24" ht="14.25" customHeight="1" x14ac:dyDescent="0.2">
      <c r="A61" s="16">
        <v>34</v>
      </c>
      <c r="B61" s="142"/>
      <c r="C61" s="142"/>
      <c r="D61" s="142"/>
      <c r="E61" s="142"/>
      <c r="F61" s="142"/>
      <c r="G61" s="142"/>
      <c r="H61" s="142"/>
      <c r="I61" s="143"/>
      <c r="J61" s="143"/>
      <c r="K61" s="143"/>
      <c r="L61" s="143"/>
      <c r="M61" s="143"/>
      <c r="N61" s="143"/>
      <c r="O61" s="143"/>
      <c r="P61" s="141"/>
      <c r="Q61" s="141"/>
      <c r="R61" s="141"/>
      <c r="S61" s="141"/>
      <c r="T61" s="141"/>
      <c r="U61" s="141"/>
      <c r="V61" s="141"/>
      <c r="W61" s="141"/>
      <c r="X61" s="141"/>
    </row>
    <row r="62" spans="1:24" ht="14.25" customHeight="1" x14ac:dyDescent="0.2">
      <c r="A62" s="16">
        <v>35</v>
      </c>
      <c r="B62" s="142"/>
      <c r="C62" s="142"/>
      <c r="D62" s="142"/>
      <c r="E62" s="142"/>
      <c r="F62" s="142"/>
      <c r="G62" s="142"/>
      <c r="H62" s="142"/>
      <c r="I62" s="143"/>
      <c r="J62" s="143"/>
      <c r="K62" s="143"/>
      <c r="L62" s="143"/>
      <c r="M62" s="143"/>
      <c r="N62" s="143"/>
      <c r="O62" s="143"/>
      <c r="P62" s="141"/>
      <c r="Q62" s="141"/>
      <c r="R62" s="141"/>
      <c r="S62" s="141"/>
      <c r="T62" s="141"/>
      <c r="U62" s="141"/>
      <c r="V62" s="141"/>
      <c r="W62" s="141"/>
      <c r="X62" s="141"/>
    </row>
    <row r="63" spans="1:24" ht="14.25" customHeight="1" x14ac:dyDescent="0.2">
      <c r="A63" s="16">
        <v>36</v>
      </c>
      <c r="B63" s="142"/>
      <c r="C63" s="142"/>
      <c r="D63" s="142"/>
      <c r="E63" s="142"/>
      <c r="F63" s="142"/>
      <c r="G63" s="142"/>
      <c r="H63" s="142"/>
      <c r="I63" s="143"/>
      <c r="J63" s="143"/>
      <c r="K63" s="143"/>
      <c r="L63" s="143"/>
      <c r="M63" s="143"/>
      <c r="N63" s="143"/>
      <c r="O63" s="143"/>
      <c r="P63" s="141"/>
      <c r="Q63" s="141"/>
      <c r="R63" s="141"/>
      <c r="S63" s="141"/>
      <c r="T63" s="141"/>
      <c r="U63" s="141"/>
      <c r="V63" s="141"/>
      <c r="W63" s="141"/>
      <c r="X63" s="141"/>
    </row>
    <row r="64" spans="1:24" ht="14.25" customHeight="1" x14ac:dyDescent="0.2">
      <c r="A64" s="16">
        <v>37</v>
      </c>
      <c r="B64" s="142"/>
      <c r="C64" s="142"/>
      <c r="D64" s="142"/>
      <c r="E64" s="142"/>
      <c r="F64" s="142"/>
      <c r="G64" s="142"/>
      <c r="H64" s="142"/>
      <c r="I64" s="143"/>
      <c r="J64" s="143"/>
      <c r="K64" s="143"/>
      <c r="L64" s="143"/>
      <c r="M64" s="143"/>
      <c r="N64" s="143"/>
      <c r="O64" s="143"/>
      <c r="P64" s="141"/>
      <c r="Q64" s="141"/>
      <c r="R64" s="141"/>
      <c r="S64" s="141"/>
      <c r="T64" s="141"/>
      <c r="U64" s="141"/>
      <c r="V64" s="141"/>
      <c r="W64" s="141"/>
      <c r="X64" s="141"/>
    </row>
    <row r="65" spans="1:24" ht="14.25" customHeight="1" x14ac:dyDescent="0.2">
      <c r="A65" s="16">
        <v>38</v>
      </c>
      <c r="B65" s="142"/>
      <c r="C65" s="142"/>
      <c r="D65" s="142"/>
      <c r="E65" s="142"/>
      <c r="F65" s="142"/>
      <c r="G65" s="142"/>
      <c r="H65" s="142"/>
      <c r="I65" s="143"/>
      <c r="J65" s="143"/>
      <c r="K65" s="143"/>
      <c r="L65" s="143"/>
      <c r="M65" s="143"/>
      <c r="N65" s="143"/>
      <c r="O65" s="143"/>
      <c r="P65" s="141"/>
      <c r="Q65" s="141"/>
      <c r="R65" s="141"/>
      <c r="S65" s="141"/>
      <c r="T65" s="141"/>
      <c r="U65" s="141"/>
      <c r="V65" s="141"/>
      <c r="W65" s="141"/>
      <c r="X65" s="141"/>
    </row>
    <row r="66" spans="1:24" ht="14.25" customHeight="1" x14ac:dyDescent="0.2">
      <c r="A66" s="16">
        <v>39</v>
      </c>
      <c r="B66" s="142"/>
      <c r="C66" s="142"/>
      <c r="D66" s="142"/>
      <c r="E66" s="142"/>
      <c r="F66" s="142"/>
      <c r="G66" s="142"/>
      <c r="H66" s="142"/>
      <c r="I66" s="143"/>
      <c r="J66" s="143"/>
      <c r="K66" s="143"/>
      <c r="L66" s="143"/>
      <c r="M66" s="143"/>
      <c r="N66" s="143"/>
      <c r="O66" s="143"/>
      <c r="P66" s="141"/>
      <c r="Q66" s="141"/>
      <c r="R66" s="141"/>
      <c r="S66" s="141"/>
      <c r="T66" s="141"/>
      <c r="U66" s="141"/>
      <c r="V66" s="141"/>
      <c r="W66" s="141"/>
      <c r="X66" s="141"/>
    </row>
    <row r="67" spans="1:24" ht="14.25" customHeight="1" x14ac:dyDescent="0.2">
      <c r="A67" s="16">
        <v>40</v>
      </c>
      <c r="B67" s="142"/>
      <c r="C67" s="142"/>
      <c r="D67" s="142"/>
      <c r="E67" s="142"/>
      <c r="F67" s="142"/>
      <c r="G67" s="142"/>
      <c r="H67" s="142"/>
      <c r="I67" s="143"/>
      <c r="J67" s="143"/>
      <c r="K67" s="143"/>
      <c r="L67" s="143"/>
      <c r="M67" s="143"/>
      <c r="N67" s="143"/>
      <c r="O67" s="143"/>
      <c r="P67" s="141"/>
      <c r="Q67" s="141"/>
      <c r="R67" s="141"/>
      <c r="S67" s="141"/>
      <c r="T67" s="141"/>
      <c r="U67" s="141"/>
      <c r="V67" s="141"/>
      <c r="W67" s="141"/>
      <c r="X67" s="141"/>
    </row>
    <row r="68" spans="1:24" ht="14.25" customHeight="1" x14ac:dyDescent="0.2">
      <c r="A68" s="16">
        <v>41</v>
      </c>
      <c r="B68" s="142"/>
      <c r="C68" s="142"/>
      <c r="D68" s="142"/>
      <c r="E68" s="142"/>
      <c r="F68" s="142"/>
      <c r="G68" s="142"/>
      <c r="H68" s="142"/>
      <c r="I68" s="143"/>
      <c r="J68" s="143"/>
      <c r="K68" s="143"/>
      <c r="L68" s="143"/>
      <c r="M68" s="143"/>
      <c r="N68" s="143"/>
      <c r="O68" s="143"/>
      <c r="P68" s="141"/>
      <c r="Q68" s="141"/>
      <c r="R68" s="141"/>
      <c r="S68" s="141"/>
      <c r="T68" s="141"/>
      <c r="U68" s="141"/>
      <c r="V68" s="141"/>
      <c r="W68" s="141"/>
      <c r="X68" s="141"/>
    </row>
    <row r="69" spans="1:24" ht="14.25" customHeight="1" x14ac:dyDescent="0.2">
      <c r="A69" s="16">
        <v>42</v>
      </c>
      <c r="B69" s="142"/>
      <c r="C69" s="142"/>
      <c r="D69" s="142"/>
      <c r="E69" s="142"/>
      <c r="F69" s="142"/>
      <c r="G69" s="142"/>
      <c r="H69" s="142"/>
      <c r="I69" s="143"/>
      <c r="J69" s="143"/>
      <c r="K69" s="143"/>
      <c r="L69" s="143"/>
      <c r="M69" s="143"/>
      <c r="N69" s="143"/>
      <c r="O69" s="143"/>
      <c r="P69" s="141"/>
      <c r="Q69" s="141"/>
      <c r="R69" s="141"/>
      <c r="S69" s="141"/>
      <c r="T69" s="141"/>
      <c r="U69" s="141"/>
      <c r="V69" s="141"/>
      <c r="W69" s="141"/>
      <c r="X69" s="141"/>
    </row>
    <row r="70" spans="1:24" ht="14.25" customHeight="1" x14ac:dyDescent="0.2">
      <c r="A70" s="16">
        <v>43</v>
      </c>
      <c r="B70" s="142"/>
      <c r="C70" s="142"/>
      <c r="D70" s="142"/>
      <c r="E70" s="142"/>
      <c r="F70" s="142"/>
      <c r="G70" s="142"/>
      <c r="H70" s="142"/>
      <c r="I70" s="143"/>
      <c r="J70" s="143"/>
      <c r="K70" s="143"/>
      <c r="L70" s="143"/>
      <c r="M70" s="143"/>
      <c r="N70" s="143"/>
      <c r="O70" s="143"/>
      <c r="P70" s="141"/>
      <c r="Q70" s="141"/>
      <c r="R70" s="141"/>
      <c r="S70" s="141"/>
      <c r="T70" s="141"/>
      <c r="U70" s="141"/>
      <c r="V70" s="141"/>
      <c r="W70" s="141"/>
      <c r="X70" s="141"/>
    </row>
    <row r="71" spans="1:24" ht="14.25" customHeight="1" x14ac:dyDescent="0.2">
      <c r="A71" s="16">
        <v>44</v>
      </c>
      <c r="B71" s="142"/>
      <c r="C71" s="142"/>
      <c r="D71" s="142"/>
      <c r="E71" s="142"/>
      <c r="F71" s="142"/>
      <c r="G71" s="142"/>
      <c r="H71" s="142"/>
      <c r="I71" s="143"/>
      <c r="J71" s="143"/>
      <c r="K71" s="143"/>
      <c r="L71" s="143"/>
      <c r="M71" s="143"/>
      <c r="N71" s="143"/>
      <c r="O71" s="143"/>
      <c r="P71" s="141"/>
      <c r="Q71" s="141"/>
      <c r="R71" s="141"/>
      <c r="S71" s="141"/>
      <c r="T71" s="141"/>
      <c r="U71" s="141"/>
      <c r="V71" s="141"/>
      <c r="W71" s="141"/>
      <c r="X71" s="141"/>
    </row>
    <row r="72" spans="1:24" ht="14.25" customHeight="1" x14ac:dyDescent="0.2">
      <c r="A72" s="16">
        <v>45</v>
      </c>
      <c r="B72" s="142"/>
      <c r="C72" s="142"/>
      <c r="D72" s="142"/>
      <c r="E72" s="142"/>
      <c r="F72" s="142"/>
      <c r="G72" s="142"/>
      <c r="H72" s="142"/>
      <c r="I72" s="143"/>
      <c r="J72" s="143"/>
      <c r="K72" s="143"/>
      <c r="L72" s="143"/>
      <c r="M72" s="143"/>
      <c r="N72" s="143"/>
      <c r="O72" s="143"/>
      <c r="P72" s="141"/>
      <c r="Q72" s="141"/>
      <c r="R72" s="141"/>
      <c r="S72" s="141"/>
      <c r="T72" s="141"/>
      <c r="U72" s="141"/>
      <c r="V72" s="141"/>
      <c r="W72" s="141"/>
      <c r="X72" s="141"/>
    </row>
    <row r="73" spans="1:24" ht="14.25" customHeight="1" x14ac:dyDescent="0.2">
      <c r="A73" s="16">
        <v>46</v>
      </c>
      <c r="B73" s="142"/>
      <c r="C73" s="142"/>
      <c r="D73" s="142"/>
      <c r="E73" s="142"/>
      <c r="F73" s="142"/>
      <c r="G73" s="142"/>
      <c r="H73" s="142"/>
      <c r="I73" s="143"/>
      <c r="J73" s="143"/>
      <c r="K73" s="143"/>
      <c r="L73" s="143"/>
      <c r="M73" s="143"/>
      <c r="N73" s="143"/>
      <c r="O73" s="143"/>
      <c r="P73" s="141"/>
      <c r="Q73" s="141"/>
      <c r="R73" s="141"/>
      <c r="S73" s="141"/>
      <c r="T73" s="141"/>
      <c r="U73" s="141"/>
      <c r="V73" s="141"/>
      <c r="W73" s="141"/>
      <c r="X73" s="141"/>
    </row>
    <row r="74" spans="1:24" ht="14.25" customHeight="1" x14ac:dyDescent="0.2">
      <c r="A74" s="16">
        <v>47</v>
      </c>
      <c r="B74" s="142"/>
      <c r="C74" s="142"/>
      <c r="D74" s="142"/>
      <c r="E74" s="142"/>
      <c r="F74" s="142"/>
      <c r="G74" s="142"/>
      <c r="H74" s="142"/>
      <c r="I74" s="143"/>
      <c r="J74" s="143"/>
      <c r="K74" s="143"/>
      <c r="L74" s="143"/>
      <c r="M74" s="143"/>
      <c r="N74" s="143"/>
      <c r="O74" s="143"/>
      <c r="P74" s="141"/>
      <c r="Q74" s="141"/>
      <c r="R74" s="141"/>
      <c r="S74" s="141"/>
      <c r="T74" s="141"/>
      <c r="U74" s="141"/>
      <c r="V74" s="141"/>
      <c r="W74" s="141"/>
      <c r="X74" s="141"/>
    </row>
    <row r="75" spans="1:24" ht="14.25" customHeight="1" x14ac:dyDescent="0.2">
      <c r="A75" s="16">
        <v>48</v>
      </c>
      <c r="B75" s="142"/>
      <c r="C75" s="142"/>
      <c r="D75" s="142"/>
      <c r="E75" s="142"/>
      <c r="F75" s="142"/>
      <c r="G75" s="142"/>
      <c r="H75" s="142"/>
      <c r="I75" s="143"/>
      <c r="J75" s="143"/>
      <c r="K75" s="143"/>
      <c r="L75" s="143"/>
      <c r="M75" s="143"/>
      <c r="N75" s="143"/>
      <c r="O75" s="143"/>
      <c r="P75" s="141"/>
      <c r="Q75" s="141"/>
      <c r="R75" s="141"/>
      <c r="S75" s="141"/>
      <c r="T75" s="141"/>
      <c r="U75" s="141"/>
      <c r="V75" s="141"/>
      <c r="W75" s="141"/>
      <c r="X75" s="141"/>
    </row>
    <row r="76" spans="1:24" ht="14.25" customHeight="1" x14ac:dyDescent="0.2">
      <c r="A76" s="16">
        <v>49</v>
      </c>
      <c r="B76" s="142"/>
      <c r="C76" s="142"/>
      <c r="D76" s="142"/>
      <c r="E76" s="142"/>
      <c r="F76" s="142"/>
      <c r="G76" s="142"/>
      <c r="H76" s="142"/>
      <c r="I76" s="143"/>
      <c r="J76" s="143"/>
      <c r="K76" s="143"/>
      <c r="L76" s="143"/>
      <c r="M76" s="143"/>
      <c r="N76" s="143"/>
      <c r="O76" s="143"/>
      <c r="P76" s="141"/>
      <c r="Q76" s="141"/>
      <c r="R76" s="141"/>
      <c r="S76" s="141"/>
      <c r="T76" s="141"/>
      <c r="U76" s="141"/>
      <c r="V76" s="141"/>
      <c r="W76" s="141"/>
      <c r="X76" s="141"/>
    </row>
    <row r="77" spans="1:24" ht="14.25" customHeight="1" x14ac:dyDescent="0.2">
      <c r="A77" s="16">
        <v>50</v>
      </c>
      <c r="B77" s="142"/>
      <c r="C77" s="142"/>
      <c r="D77" s="142"/>
      <c r="E77" s="142"/>
      <c r="F77" s="142"/>
      <c r="G77" s="142"/>
      <c r="H77" s="142"/>
      <c r="I77" s="143"/>
      <c r="J77" s="143"/>
      <c r="K77" s="143"/>
      <c r="L77" s="143"/>
      <c r="M77" s="143"/>
      <c r="N77" s="143"/>
      <c r="O77" s="143"/>
      <c r="P77" s="141"/>
      <c r="Q77" s="141"/>
      <c r="R77" s="141"/>
      <c r="S77" s="141"/>
      <c r="T77" s="141"/>
      <c r="U77" s="141"/>
      <c r="V77" s="141"/>
      <c r="W77" s="141"/>
      <c r="X77" s="141"/>
    </row>
    <row r="78" spans="1:24" ht="14.25" customHeight="1" x14ac:dyDescent="0.2">
      <c r="A78" s="16">
        <v>51</v>
      </c>
      <c r="B78" s="142"/>
      <c r="C78" s="142"/>
      <c r="D78" s="142"/>
      <c r="E78" s="142"/>
      <c r="F78" s="142"/>
      <c r="G78" s="142"/>
      <c r="H78" s="142"/>
      <c r="I78" s="143"/>
      <c r="J78" s="143"/>
      <c r="K78" s="143"/>
      <c r="L78" s="143"/>
      <c r="M78" s="143"/>
      <c r="N78" s="143"/>
      <c r="O78" s="143"/>
      <c r="P78" s="141"/>
      <c r="Q78" s="141"/>
      <c r="R78" s="141"/>
      <c r="S78" s="141"/>
      <c r="T78" s="141"/>
      <c r="U78" s="141"/>
      <c r="V78" s="141"/>
      <c r="W78" s="141"/>
      <c r="X78" s="141"/>
    </row>
    <row r="79" spans="1:24" ht="14.25" customHeight="1" x14ac:dyDescent="0.2">
      <c r="A79" s="16">
        <v>52</v>
      </c>
      <c r="B79" s="142"/>
      <c r="C79" s="142"/>
      <c r="D79" s="142"/>
      <c r="E79" s="142"/>
      <c r="F79" s="142"/>
      <c r="G79" s="142"/>
      <c r="H79" s="142"/>
      <c r="I79" s="143"/>
      <c r="J79" s="143"/>
      <c r="K79" s="143"/>
      <c r="L79" s="143"/>
      <c r="M79" s="143"/>
      <c r="N79" s="143"/>
      <c r="O79" s="143"/>
      <c r="P79" s="141"/>
      <c r="Q79" s="141"/>
      <c r="R79" s="141"/>
      <c r="S79" s="141"/>
      <c r="T79" s="141"/>
      <c r="U79" s="141"/>
      <c r="V79" s="141"/>
      <c r="W79" s="141"/>
      <c r="X79" s="141"/>
    </row>
    <row r="80" spans="1:24" ht="14.25" customHeight="1" x14ac:dyDescent="0.2">
      <c r="A80" s="16">
        <v>53</v>
      </c>
      <c r="B80" s="142"/>
      <c r="C80" s="142"/>
      <c r="D80" s="142"/>
      <c r="E80" s="142"/>
      <c r="F80" s="142"/>
      <c r="G80" s="142"/>
      <c r="H80" s="142"/>
      <c r="I80" s="143"/>
      <c r="J80" s="143"/>
      <c r="K80" s="143"/>
      <c r="L80" s="143"/>
      <c r="M80" s="143"/>
      <c r="N80" s="143"/>
      <c r="O80" s="143"/>
      <c r="P80" s="141"/>
      <c r="Q80" s="141"/>
      <c r="R80" s="141"/>
      <c r="S80" s="141"/>
      <c r="T80" s="141"/>
      <c r="U80" s="141"/>
      <c r="V80" s="141"/>
      <c r="W80" s="141"/>
      <c r="X80" s="141"/>
    </row>
    <row r="81" spans="1:24" ht="14.25" customHeight="1" x14ac:dyDescent="0.2">
      <c r="A81" s="16">
        <v>54</v>
      </c>
      <c r="B81" s="142"/>
      <c r="C81" s="142"/>
      <c r="D81" s="142"/>
      <c r="E81" s="142"/>
      <c r="F81" s="142"/>
      <c r="G81" s="142"/>
      <c r="H81" s="142"/>
      <c r="I81" s="143"/>
      <c r="J81" s="143"/>
      <c r="K81" s="143"/>
      <c r="L81" s="143"/>
      <c r="M81" s="143"/>
      <c r="N81" s="143"/>
      <c r="O81" s="143"/>
      <c r="P81" s="141"/>
      <c r="Q81" s="141"/>
      <c r="R81" s="141"/>
      <c r="S81" s="141"/>
      <c r="T81" s="141"/>
      <c r="U81" s="141"/>
      <c r="V81" s="141"/>
      <c r="W81" s="141"/>
      <c r="X81" s="141"/>
    </row>
    <row r="82" spans="1:24" ht="14.25" customHeight="1" x14ac:dyDescent="0.2">
      <c r="A82" s="16">
        <v>55</v>
      </c>
      <c r="B82" s="142"/>
      <c r="C82" s="142"/>
      <c r="D82" s="142"/>
      <c r="E82" s="142"/>
      <c r="F82" s="142"/>
      <c r="G82" s="142"/>
      <c r="H82" s="142"/>
      <c r="I82" s="143"/>
      <c r="J82" s="143"/>
      <c r="K82" s="143"/>
      <c r="L82" s="143"/>
      <c r="M82" s="143"/>
      <c r="N82" s="143"/>
      <c r="O82" s="143"/>
      <c r="P82" s="141"/>
      <c r="Q82" s="141"/>
      <c r="R82" s="141"/>
      <c r="S82" s="141"/>
      <c r="T82" s="141"/>
      <c r="U82" s="141"/>
      <c r="V82" s="141"/>
      <c r="W82" s="141"/>
      <c r="X82" s="141"/>
    </row>
    <row r="83" spans="1:24" ht="14.25" customHeight="1" x14ac:dyDescent="0.2">
      <c r="A83" s="16">
        <v>56</v>
      </c>
      <c r="B83" s="142"/>
      <c r="C83" s="142"/>
      <c r="D83" s="142"/>
      <c r="E83" s="142"/>
      <c r="F83" s="142"/>
      <c r="G83" s="142"/>
      <c r="H83" s="142"/>
      <c r="I83" s="143"/>
      <c r="J83" s="143"/>
      <c r="K83" s="143"/>
      <c r="L83" s="143"/>
      <c r="M83" s="143"/>
      <c r="N83" s="143"/>
      <c r="O83" s="143"/>
      <c r="P83" s="141"/>
      <c r="Q83" s="141"/>
      <c r="R83" s="141"/>
      <c r="S83" s="141"/>
      <c r="T83" s="141"/>
      <c r="U83" s="141"/>
      <c r="V83" s="141"/>
      <c r="W83" s="141"/>
      <c r="X83" s="141"/>
    </row>
    <row r="84" spans="1:24" ht="14.25" customHeight="1" x14ac:dyDescent="0.2">
      <c r="A84" s="16">
        <v>57</v>
      </c>
      <c r="B84" s="142"/>
      <c r="C84" s="142"/>
      <c r="D84" s="142"/>
      <c r="E84" s="142"/>
      <c r="F84" s="142"/>
      <c r="G84" s="142"/>
      <c r="H84" s="142"/>
      <c r="I84" s="143"/>
      <c r="J84" s="143"/>
      <c r="K84" s="143"/>
      <c r="L84" s="143"/>
      <c r="M84" s="143"/>
      <c r="N84" s="143"/>
      <c r="O84" s="143"/>
      <c r="P84" s="141"/>
      <c r="Q84" s="141"/>
      <c r="R84" s="141"/>
      <c r="S84" s="141"/>
      <c r="T84" s="141"/>
      <c r="U84" s="141"/>
      <c r="V84" s="141"/>
      <c r="W84" s="141"/>
      <c r="X84" s="141"/>
    </row>
    <row r="85" spans="1:24" ht="14.25" customHeight="1" x14ac:dyDescent="0.2">
      <c r="A85" s="16">
        <v>58</v>
      </c>
      <c r="B85" s="142"/>
      <c r="C85" s="142"/>
      <c r="D85" s="142"/>
      <c r="E85" s="142"/>
      <c r="F85" s="142"/>
      <c r="G85" s="142"/>
      <c r="H85" s="142"/>
      <c r="I85" s="143"/>
      <c r="J85" s="143"/>
      <c r="K85" s="143"/>
      <c r="L85" s="143"/>
      <c r="M85" s="143"/>
      <c r="N85" s="143"/>
      <c r="O85" s="143"/>
      <c r="P85" s="141"/>
      <c r="Q85" s="141"/>
      <c r="R85" s="141"/>
      <c r="S85" s="141"/>
      <c r="T85" s="141"/>
      <c r="U85" s="141"/>
      <c r="V85" s="141"/>
      <c r="W85" s="141"/>
      <c r="X85" s="141"/>
    </row>
    <row r="86" spans="1:24" ht="14.25" customHeight="1" x14ac:dyDescent="0.2">
      <c r="A86" s="16">
        <v>59</v>
      </c>
      <c r="B86" s="142"/>
      <c r="C86" s="142"/>
      <c r="D86" s="142"/>
      <c r="E86" s="142"/>
      <c r="F86" s="142"/>
      <c r="G86" s="142"/>
      <c r="H86" s="142"/>
      <c r="I86" s="143"/>
      <c r="J86" s="143"/>
      <c r="K86" s="143"/>
      <c r="L86" s="143"/>
      <c r="M86" s="143"/>
      <c r="N86" s="143"/>
      <c r="O86" s="143"/>
      <c r="P86" s="141"/>
      <c r="Q86" s="141"/>
      <c r="R86" s="141"/>
      <c r="S86" s="141"/>
      <c r="T86" s="141"/>
      <c r="U86" s="141"/>
      <c r="V86" s="141"/>
      <c r="W86" s="141"/>
      <c r="X86" s="141"/>
    </row>
    <row r="87" spans="1:24" ht="14.25" customHeight="1" x14ac:dyDescent="0.2">
      <c r="A87" s="16">
        <v>60</v>
      </c>
      <c r="B87" s="142"/>
      <c r="C87" s="142"/>
      <c r="D87" s="142"/>
      <c r="E87" s="142"/>
      <c r="F87" s="142"/>
      <c r="G87" s="142"/>
      <c r="H87" s="142"/>
      <c r="I87" s="143"/>
      <c r="J87" s="143"/>
      <c r="K87" s="143"/>
      <c r="L87" s="143"/>
      <c r="M87" s="143"/>
      <c r="N87" s="143"/>
      <c r="O87" s="143"/>
      <c r="P87" s="141"/>
      <c r="Q87" s="141"/>
      <c r="R87" s="141"/>
      <c r="S87" s="141"/>
      <c r="T87" s="141"/>
      <c r="U87" s="141"/>
      <c r="V87" s="141"/>
      <c r="W87" s="141"/>
      <c r="X87" s="141"/>
    </row>
    <row r="88" spans="1:24" ht="14.25" customHeight="1" x14ac:dyDescent="0.2">
      <c r="A88" s="16">
        <v>61</v>
      </c>
      <c r="B88" s="142"/>
      <c r="C88" s="142"/>
      <c r="D88" s="142"/>
      <c r="E88" s="142"/>
      <c r="F88" s="142"/>
      <c r="G88" s="142"/>
      <c r="H88" s="142"/>
      <c r="I88" s="143"/>
      <c r="J88" s="143"/>
      <c r="K88" s="143"/>
      <c r="L88" s="143"/>
      <c r="M88" s="143"/>
      <c r="N88" s="143"/>
      <c r="O88" s="143"/>
      <c r="P88" s="141"/>
      <c r="Q88" s="141"/>
      <c r="R88" s="141"/>
      <c r="S88" s="141"/>
      <c r="T88" s="141"/>
      <c r="U88" s="141"/>
      <c r="V88" s="141"/>
      <c r="W88" s="141"/>
      <c r="X88" s="141"/>
    </row>
    <row r="89" spans="1:24" ht="14.25" customHeight="1" x14ac:dyDescent="0.2">
      <c r="A89" s="16">
        <v>62</v>
      </c>
      <c r="B89" s="142"/>
      <c r="C89" s="142"/>
      <c r="D89" s="142"/>
      <c r="E89" s="142"/>
      <c r="F89" s="142"/>
      <c r="G89" s="142"/>
      <c r="H89" s="142"/>
      <c r="I89" s="143"/>
      <c r="J89" s="143"/>
      <c r="K89" s="143"/>
      <c r="L89" s="143"/>
      <c r="M89" s="143"/>
      <c r="N89" s="143"/>
      <c r="O89" s="143"/>
      <c r="P89" s="141"/>
      <c r="Q89" s="141"/>
      <c r="R89" s="141"/>
      <c r="S89" s="141"/>
      <c r="T89" s="141"/>
      <c r="U89" s="141"/>
      <c r="V89" s="141"/>
      <c r="W89" s="141"/>
      <c r="X89" s="141"/>
    </row>
    <row r="90" spans="1:24" ht="14.25" customHeight="1" x14ac:dyDescent="0.2">
      <c r="A90" s="16">
        <v>63</v>
      </c>
      <c r="B90" s="142"/>
      <c r="C90" s="142"/>
      <c r="D90" s="142"/>
      <c r="E90" s="142"/>
      <c r="F90" s="142"/>
      <c r="G90" s="142"/>
      <c r="H90" s="142"/>
      <c r="I90" s="143"/>
      <c r="J90" s="143"/>
      <c r="K90" s="143"/>
      <c r="L90" s="143"/>
      <c r="M90" s="143"/>
      <c r="N90" s="143"/>
      <c r="O90" s="143"/>
      <c r="P90" s="141"/>
      <c r="Q90" s="141"/>
      <c r="R90" s="141"/>
      <c r="S90" s="141"/>
      <c r="T90" s="141"/>
      <c r="U90" s="141"/>
      <c r="V90" s="141"/>
      <c r="W90" s="141"/>
      <c r="X90" s="141"/>
    </row>
    <row r="91" spans="1:24" ht="14.25" customHeight="1" x14ac:dyDescent="0.2">
      <c r="A91" s="16">
        <v>64</v>
      </c>
      <c r="B91" s="142"/>
      <c r="C91" s="142"/>
      <c r="D91" s="142"/>
      <c r="E91" s="142"/>
      <c r="F91" s="142"/>
      <c r="G91" s="142"/>
      <c r="H91" s="142"/>
      <c r="I91" s="143"/>
      <c r="J91" s="143"/>
      <c r="K91" s="143"/>
      <c r="L91" s="143"/>
      <c r="M91" s="143"/>
      <c r="N91" s="143"/>
      <c r="O91" s="143"/>
      <c r="P91" s="141"/>
      <c r="Q91" s="141"/>
      <c r="R91" s="141"/>
      <c r="S91" s="141"/>
      <c r="T91" s="141"/>
      <c r="U91" s="141"/>
      <c r="V91" s="141"/>
      <c r="W91" s="141"/>
      <c r="X91" s="141"/>
    </row>
    <row r="92" spans="1:24" ht="14.25" customHeight="1" x14ac:dyDescent="0.2">
      <c r="A92" s="16">
        <v>65</v>
      </c>
      <c r="B92" s="142"/>
      <c r="C92" s="142"/>
      <c r="D92" s="142"/>
      <c r="E92" s="142"/>
      <c r="F92" s="142"/>
      <c r="G92" s="142"/>
      <c r="H92" s="142"/>
      <c r="I92" s="143"/>
      <c r="J92" s="143"/>
      <c r="K92" s="143"/>
      <c r="L92" s="143"/>
      <c r="M92" s="143"/>
      <c r="N92" s="143"/>
      <c r="O92" s="143"/>
      <c r="P92" s="141"/>
      <c r="Q92" s="141"/>
      <c r="R92" s="141"/>
      <c r="S92" s="141"/>
      <c r="T92" s="141"/>
      <c r="U92" s="141"/>
      <c r="V92" s="141"/>
      <c r="W92" s="141"/>
      <c r="X92" s="141"/>
    </row>
    <row r="93" spans="1:24" ht="14.25" customHeight="1" x14ac:dyDescent="0.2">
      <c r="A93" s="16">
        <v>66</v>
      </c>
      <c r="B93" s="142"/>
      <c r="C93" s="142"/>
      <c r="D93" s="142"/>
      <c r="E93" s="142"/>
      <c r="F93" s="142"/>
      <c r="G93" s="142"/>
      <c r="H93" s="142"/>
      <c r="I93" s="143"/>
      <c r="J93" s="143"/>
      <c r="K93" s="143"/>
      <c r="L93" s="143"/>
      <c r="M93" s="143"/>
      <c r="N93" s="143"/>
      <c r="O93" s="143"/>
      <c r="P93" s="141"/>
      <c r="Q93" s="141"/>
      <c r="R93" s="141"/>
      <c r="S93" s="141"/>
      <c r="T93" s="141"/>
      <c r="U93" s="141"/>
      <c r="V93" s="141"/>
      <c r="W93" s="141"/>
      <c r="X93" s="141"/>
    </row>
    <row r="94" spans="1:24" ht="14.25" customHeight="1" x14ac:dyDescent="0.2">
      <c r="A94" s="16">
        <v>67</v>
      </c>
      <c r="B94" s="142"/>
      <c r="C94" s="142"/>
      <c r="D94" s="142"/>
      <c r="E94" s="142"/>
      <c r="F94" s="142"/>
      <c r="G94" s="142"/>
      <c r="H94" s="142"/>
      <c r="I94" s="143"/>
      <c r="J94" s="143"/>
      <c r="K94" s="143"/>
      <c r="L94" s="143"/>
      <c r="M94" s="143"/>
      <c r="N94" s="143"/>
      <c r="O94" s="143"/>
      <c r="P94" s="141"/>
      <c r="Q94" s="141"/>
      <c r="R94" s="141"/>
      <c r="S94" s="141"/>
      <c r="T94" s="141"/>
      <c r="U94" s="141"/>
      <c r="V94" s="141"/>
      <c r="W94" s="141"/>
      <c r="X94" s="141"/>
    </row>
    <row r="95" spans="1:24" ht="14.25" customHeight="1" x14ac:dyDescent="0.2">
      <c r="A95" s="16">
        <v>68</v>
      </c>
      <c r="B95" s="142"/>
      <c r="C95" s="142"/>
      <c r="D95" s="142"/>
      <c r="E95" s="142"/>
      <c r="F95" s="142"/>
      <c r="G95" s="142"/>
      <c r="H95" s="142"/>
      <c r="I95" s="143"/>
      <c r="J95" s="143"/>
      <c r="K95" s="143"/>
      <c r="L95" s="143"/>
      <c r="M95" s="143"/>
      <c r="N95" s="143"/>
      <c r="O95" s="143"/>
      <c r="P95" s="141"/>
      <c r="Q95" s="141"/>
      <c r="R95" s="141"/>
      <c r="S95" s="141"/>
      <c r="T95" s="141"/>
      <c r="U95" s="141"/>
      <c r="V95" s="141"/>
      <c r="W95" s="141"/>
      <c r="X95" s="141"/>
    </row>
    <row r="96" spans="1:24" ht="14.25" customHeight="1" x14ac:dyDescent="0.2">
      <c r="A96" s="16">
        <v>69</v>
      </c>
      <c r="B96" s="142"/>
      <c r="C96" s="142"/>
      <c r="D96" s="142"/>
      <c r="E96" s="142"/>
      <c r="F96" s="142"/>
      <c r="G96" s="142"/>
      <c r="H96" s="142"/>
      <c r="I96" s="143"/>
      <c r="J96" s="143"/>
      <c r="K96" s="143"/>
      <c r="L96" s="143"/>
      <c r="M96" s="143"/>
      <c r="N96" s="143"/>
      <c r="O96" s="143"/>
      <c r="P96" s="141"/>
      <c r="Q96" s="141"/>
      <c r="R96" s="141"/>
      <c r="S96" s="141"/>
      <c r="T96" s="141"/>
      <c r="U96" s="141"/>
      <c r="V96" s="141"/>
      <c r="W96" s="141"/>
      <c r="X96" s="141"/>
    </row>
    <row r="97" spans="1:24" ht="14.25" customHeight="1" x14ac:dyDescent="0.2">
      <c r="A97" s="16">
        <v>70</v>
      </c>
      <c r="B97" s="142"/>
      <c r="C97" s="142"/>
      <c r="D97" s="142"/>
      <c r="E97" s="142"/>
      <c r="F97" s="142"/>
      <c r="G97" s="142"/>
      <c r="H97" s="142"/>
      <c r="I97" s="143"/>
      <c r="J97" s="143"/>
      <c r="K97" s="143"/>
      <c r="L97" s="143"/>
      <c r="M97" s="143"/>
      <c r="N97" s="143"/>
      <c r="O97" s="143"/>
      <c r="P97" s="141"/>
      <c r="Q97" s="141"/>
      <c r="R97" s="141"/>
      <c r="S97" s="141"/>
      <c r="T97" s="141"/>
      <c r="U97" s="141"/>
      <c r="V97" s="141"/>
      <c r="W97" s="141"/>
      <c r="X97" s="141"/>
    </row>
    <row r="98" spans="1:24" ht="14.25" customHeight="1" x14ac:dyDescent="0.2">
      <c r="A98" s="52"/>
      <c r="B98" s="53"/>
      <c r="C98" s="53"/>
      <c r="D98" s="53"/>
      <c r="E98" s="53"/>
      <c r="F98" s="53"/>
      <c r="G98" s="53"/>
      <c r="H98" s="54"/>
      <c r="I98" s="54"/>
      <c r="J98" s="54"/>
      <c r="K98" s="77"/>
      <c r="L98" s="77"/>
      <c r="M98" s="77"/>
      <c r="N98" s="77"/>
      <c r="O98" s="77"/>
      <c r="P98" s="77"/>
      <c r="Q98" s="78"/>
      <c r="R98" s="78"/>
      <c r="S98" s="78"/>
      <c r="T98" s="78"/>
      <c r="U98" s="78"/>
      <c r="V98" s="78"/>
      <c r="W98" s="78"/>
      <c r="X98" s="78"/>
    </row>
    <row r="99" spans="1:24" ht="14.25" customHeight="1" thickBot="1" x14ac:dyDescent="0.25">
      <c r="A99" s="52"/>
      <c r="B99" s="83"/>
      <c r="C99" s="83"/>
      <c r="D99" s="83"/>
      <c r="E99" s="83"/>
      <c r="F99" s="83"/>
      <c r="G99" s="83"/>
      <c r="H99" s="84"/>
      <c r="I99" s="84"/>
      <c r="J99" s="84"/>
      <c r="K99" s="77"/>
      <c r="L99" s="77"/>
      <c r="M99" s="77"/>
      <c r="N99" s="77"/>
      <c r="O99" s="77"/>
      <c r="P99" s="77"/>
      <c r="Q99" s="78"/>
      <c r="R99" s="78"/>
      <c r="S99" s="78"/>
      <c r="T99" s="78"/>
      <c r="U99" s="78"/>
      <c r="V99" s="78"/>
      <c r="W99" s="78"/>
      <c r="X99" s="78"/>
    </row>
    <row r="100" spans="1:24" ht="86.25" customHeight="1" thickBot="1" x14ac:dyDescent="0.25">
      <c r="A100" s="52"/>
      <c r="B100" s="145" t="s">
        <v>48</v>
      </c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7"/>
    </row>
    <row r="101" spans="1:24" ht="21" thickBot="1" x14ac:dyDescent="0.35">
      <c r="A101" s="52"/>
      <c r="B101" s="87"/>
      <c r="C101" s="87"/>
      <c r="D101" s="87"/>
      <c r="E101" s="87"/>
      <c r="F101" s="87"/>
      <c r="G101" s="87"/>
      <c r="H101" s="88"/>
      <c r="I101" s="88"/>
      <c r="J101" s="88"/>
      <c r="K101" s="88"/>
      <c r="L101" s="88"/>
      <c r="M101" s="88"/>
      <c r="N101" s="88"/>
      <c r="O101" s="88"/>
      <c r="P101" s="88"/>
      <c r="Q101" s="89"/>
      <c r="R101" s="89"/>
      <c r="S101" s="89"/>
      <c r="T101" s="89"/>
      <c r="U101" s="89"/>
      <c r="V101" s="89"/>
      <c r="W101" s="89"/>
      <c r="X101" s="89"/>
    </row>
    <row r="102" spans="1:24" ht="97.5" customHeight="1" thickBot="1" x14ac:dyDescent="0.25">
      <c r="A102" s="52"/>
      <c r="B102" s="145" t="s">
        <v>49</v>
      </c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7"/>
    </row>
    <row r="103" spans="1:24" x14ac:dyDescent="0.2">
      <c r="A103" s="52"/>
      <c r="B103" s="53"/>
      <c r="C103" s="53"/>
      <c r="D103" s="53"/>
      <c r="E103" s="53"/>
      <c r="F103" s="53"/>
      <c r="G103" s="53"/>
      <c r="H103" s="54"/>
      <c r="I103" s="54"/>
      <c r="J103" s="54"/>
      <c r="K103" s="77"/>
      <c r="L103" s="77"/>
      <c r="M103" s="77"/>
      <c r="N103" s="77"/>
      <c r="O103" s="77"/>
      <c r="P103" s="77"/>
      <c r="Q103" s="78"/>
      <c r="R103" s="78"/>
      <c r="S103" s="78"/>
      <c r="T103" s="78"/>
      <c r="U103" s="78"/>
      <c r="V103" s="78"/>
      <c r="W103" s="78"/>
      <c r="X103" s="78"/>
    </row>
    <row r="104" spans="1:24" ht="14.25" customHeight="1" x14ac:dyDescent="0.2">
      <c r="A104" s="52"/>
      <c r="B104" s="53"/>
      <c r="C104" s="53"/>
      <c r="D104" s="53"/>
      <c r="E104" s="53"/>
      <c r="F104" s="53"/>
      <c r="G104" s="53"/>
      <c r="H104" s="54"/>
      <c r="I104" s="54"/>
      <c r="J104" s="54"/>
      <c r="K104" s="77"/>
      <c r="L104" s="77"/>
      <c r="M104" s="77"/>
      <c r="N104" s="77"/>
      <c r="O104" s="77"/>
      <c r="P104" s="77"/>
      <c r="Q104" s="78"/>
      <c r="R104" s="78"/>
      <c r="S104" s="78"/>
      <c r="T104" s="78"/>
      <c r="U104" s="78"/>
      <c r="V104" s="78"/>
      <c r="W104" s="78"/>
      <c r="X104" s="78"/>
    </row>
    <row r="105" spans="1:24" ht="14.25" customHeight="1" x14ac:dyDescent="0.2">
      <c r="A105" s="52"/>
      <c r="B105" s="53"/>
      <c r="C105" s="53"/>
      <c r="D105" s="53"/>
      <c r="E105" s="53"/>
      <c r="F105" s="53"/>
      <c r="G105" s="53"/>
      <c r="H105" s="54"/>
      <c r="I105" s="54"/>
      <c r="J105" s="54"/>
      <c r="K105" s="77"/>
      <c r="L105" s="77"/>
      <c r="M105" s="77"/>
      <c r="N105" s="77"/>
      <c r="O105" s="77"/>
      <c r="P105" s="77"/>
      <c r="Q105" s="78"/>
      <c r="R105" s="78"/>
      <c r="S105" s="78"/>
      <c r="T105" s="78"/>
      <c r="U105" s="78"/>
      <c r="V105" s="78"/>
      <c r="W105" s="78"/>
      <c r="X105" s="78"/>
    </row>
    <row r="106" spans="1:24" ht="14.25" customHeight="1" x14ac:dyDescent="0.2">
      <c r="A106" s="52"/>
      <c r="B106" s="53"/>
      <c r="C106" s="53"/>
      <c r="D106" s="53"/>
      <c r="E106" s="53"/>
      <c r="F106" s="53"/>
      <c r="G106" s="53"/>
      <c r="H106" s="54"/>
      <c r="I106" s="54"/>
      <c r="J106" s="54"/>
      <c r="K106" s="77"/>
      <c r="L106" s="77"/>
      <c r="M106" s="77"/>
      <c r="N106" s="77"/>
      <c r="O106" s="77"/>
      <c r="P106" s="77"/>
      <c r="Q106" s="78"/>
      <c r="R106" s="78"/>
      <c r="S106" s="78"/>
      <c r="T106" s="78"/>
      <c r="U106" s="78"/>
      <c r="V106" s="78"/>
      <c r="W106" s="78"/>
      <c r="X106" s="78"/>
    </row>
    <row r="107" spans="1:24" ht="14.25" customHeight="1" x14ac:dyDescent="0.2">
      <c r="A107" s="52"/>
      <c r="B107" s="53"/>
      <c r="C107" s="53"/>
      <c r="D107" s="53"/>
      <c r="E107" s="53"/>
      <c r="F107" s="53"/>
      <c r="G107" s="53"/>
      <c r="H107" s="54"/>
      <c r="I107" s="54"/>
      <c r="J107" s="54"/>
      <c r="K107" s="77"/>
      <c r="L107" s="77"/>
      <c r="M107" s="77"/>
      <c r="N107" s="77"/>
      <c r="O107" s="77"/>
      <c r="P107" s="77"/>
      <c r="Q107" s="79"/>
      <c r="R107" s="79"/>
      <c r="S107" s="79"/>
      <c r="T107" s="79"/>
      <c r="U107" s="79"/>
      <c r="V107" s="79"/>
      <c r="W107" s="79"/>
      <c r="X107" s="79"/>
    </row>
    <row r="108" spans="1:24" ht="14.25" customHeight="1" x14ac:dyDescent="0.2">
      <c r="A108" s="52"/>
      <c r="B108" s="53"/>
      <c r="C108" s="53"/>
      <c r="D108" s="53"/>
      <c r="E108" s="53"/>
      <c r="F108" s="53"/>
      <c r="G108" s="53"/>
      <c r="H108" s="54"/>
      <c r="I108" s="54"/>
      <c r="J108" s="54"/>
      <c r="K108" s="77"/>
      <c r="L108" s="77"/>
      <c r="M108" s="77"/>
      <c r="N108" s="77"/>
      <c r="O108" s="77"/>
      <c r="P108" s="77"/>
      <c r="Q108" s="148" t="s">
        <v>35</v>
      </c>
      <c r="R108" s="148"/>
      <c r="S108" s="148"/>
      <c r="T108" s="148"/>
      <c r="U108" s="148"/>
      <c r="V108" s="148"/>
      <c r="W108" s="148"/>
      <c r="X108" s="148"/>
    </row>
    <row r="109" spans="1:24" ht="14.25" customHeight="1" x14ac:dyDescent="0.2">
      <c r="A109" s="52"/>
      <c r="B109" s="53"/>
      <c r="C109" s="53"/>
      <c r="D109" s="53"/>
      <c r="E109" s="53"/>
      <c r="F109" s="53"/>
      <c r="G109" s="53"/>
      <c r="H109" s="54"/>
      <c r="I109" s="54"/>
      <c r="J109" s="54"/>
      <c r="K109" s="77"/>
      <c r="L109" s="77"/>
      <c r="M109" s="77"/>
      <c r="N109" s="77"/>
      <c r="O109" s="77"/>
      <c r="P109" s="77"/>
      <c r="Q109" s="78"/>
      <c r="R109" s="78"/>
      <c r="S109" s="78"/>
      <c r="T109" s="78"/>
      <c r="U109" s="78"/>
      <c r="V109" s="78"/>
      <c r="W109" s="78"/>
      <c r="X109" s="78"/>
    </row>
    <row r="110" spans="1:24" ht="14.25" customHeight="1" x14ac:dyDescent="0.2">
      <c r="A110" s="52"/>
      <c r="B110" s="53"/>
      <c r="C110" s="53"/>
      <c r="D110" s="53"/>
      <c r="E110" s="53"/>
      <c r="F110" s="53"/>
      <c r="G110" s="53"/>
      <c r="H110" s="54"/>
      <c r="I110" s="54"/>
      <c r="J110" s="54"/>
      <c r="K110" s="77"/>
      <c r="L110" s="77"/>
      <c r="M110" s="77"/>
      <c r="N110" s="77"/>
      <c r="O110" s="77"/>
      <c r="P110" s="77"/>
      <c r="Q110" s="78"/>
      <c r="R110" s="78"/>
      <c r="S110" s="78"/>
      <c r="T110" s="78"/>
      <c r="U110" s="78"/>
      <c r="V110" s="78"/>
      <c r="W110" s="78"/>
      <c r="X110" s="78"/>
    </row>
    <row r="111" spans="1:24" ht="14.25" customHeight="1" x14ac:dyDescent="0.2"/>
    <row r="112" spans="1:24" ht="14.25" x14ac:dyDescent="0.25">
      <c r="V112" s="144" t="s">
        <v>22</v>
      </c>
      <c r="W112" s="144"/>
      <c r="X112" s="13" t="s">
        <v>15</v>
      </c>
    </row>
    <row r="113" spans="22:24" ht="14.25" x14ac:dyDescent="0.25">
      <c r="V113" s="144" t="s">
        <v>23</v>
      </c>
      <c r="W113" s="144"/>
      <c r="X113" s="13" t="s">
        <v>24</v>
      </c>
    </row>
    <row r="138" spans="1:1" x14ac:dyDescent="0.2">
      <c r="A138" s="28"/>
    </row>
  </sheetData>
  <sheetProtection algorithmName="SHA-512" hashValue="xZqpz0P6AvLjxVkHxydwUBXXU6LF8/UXhiY4hdkRtvlqLc8bZqqnPKJdTLfuy6O6Rg9uoNpMyRHiCGG7T0IzyQ==" saltValue="ZDQEMSDOW/UeLxrQDv5ygQ==" spinCount="100000" sheet="1" objects="1" scenarios="1" selectLockedCells="1"/>
  <mergeCells count="331">
    <mergeCell ref="B97:H97"/>
    <mergeCell ref="I97:M97"/>
    <mergeCell ref="N97:O97"/>
    <mergeCell ref="P97:X97"/>
    <mergeCell ref="B93:H93"/>
    <mergeCell ref="I93:M93"/>
    <mergeCell ref="N93:O93"/>
    <mergeCell ref="P93:X93"/>
    <mergeCell ref="B94:H94"/>
    <mergeCell ref="I94:M94"/>
    <mergeCell ref="N94:O94"/>
    <mergeCell ref="P94:X94"/>
    <mergeCell ref="B95:H95"/>
    <mergeCell ref="I95:M95"/>
    <mergeCell ref="N95:O95"/>
    <mergeCell ref="P95:X95"/>
    <mergeCell ref="B91:H91"/>
    <mergeCell ref="I91:M91"/>
    <mergeCell ref="N91:O91"/>
    <mergeCell ref="P91:X91"/>
    <mergeCell ref="B92:H92"/>
    <mergeCell ref="I92:M92"/>
    <mergeCell ref="N92:O92"/>
    <mergeCell ref="P92:X92"/>
    <mergeCell ref="B96:H96"/>
    <mergeCell ref="I96:M96"/>
    <mergeCell ref="N96:O96"/>
    <mergeCell ref="P96:X96"/>
    <mergeCell ref="B88:H88"/>
    <mergeCell ref="I88:M88"/>
    <mergeCell ref="N88:O88"/>
    <mergeCell ref="P88:X88"/>
    <mergeCell ref="B89:H89"/>
    <mergeCell ref="I89:M89"/>
    <mergeCell ref="N89:O89"/>
    <mergeCell ref="P89:X89"/>
    <mergeCell ref="B90:H90"/>
    <mergeCell ref="I90:M90"/>
    <mergeCell ref="N90:O90"/>
    <mergeCell ref="P90:X90"/>
    <mergeCell ref="B85:H85"/>
    <mergeCell ref="I85:M85"/>
    <mergeCell ref="N85:O85"/>
    <mergeCell ref="P85:X85"/>
    <mergeCell ref="B86:H86"/>
    <mergeCell ref="I86:M86"/>
    <mergeCell ref="N86:O86"/>
    <mergeCell ref="P86:X86"/>
    <mergeCell ref="B87:H87"/>
    <mergeCell ref="I87:M87"/>
    <mergeCell ref="N87:O87"/>
    <mergeCell ref="P87:X87"/>
    <mergeCell ref="B82:H82"/>
    <mergeCell ref="I82:M82"/>
    <mergeCell ref="N82:O82"/>
    <mergeCell ref="P82:X82"/>
    <mergeCell ref="B83:H83"/>
    <mergeCell ref="I83:M83"/>
    <mergeCell ref="N83:O83"/>
    <mergeCell ref="P83:X83"/>
    <mergeCell ref="B84:H84"/>
    <mergeCell ref="I84:M84"/>
    <mergeCell ref="N84:O84"/>
    <mergeCell ref="P84:X84"/>
    <mergeCell ref="B79:H79"/>
    <mergeCell ref="I79:M79"/>
    <mergeCell ref="N79:O79"/>
    <mergeCell ref="P79:X79"/>
    <mergeCell ref="B80:H80"/>
    <mergeCell ref="I80:M80"/>
    <mergeCell ref="N80:O80"/>
    <mergeCell ref="P80:X80"/>
    <mergeCell ref="B81:H81"/>
    <mergeCell ref="I81:M81"/>
    <mergeCell ref="N81:O81"/>
    <mergeCell ref="P81:X81"/>
    <mergeCell ref="B76:H76"/>
    <mergeCell ref="I76:M76"/>
    <mergeCell ref="N76:O76"/>
    <mergeCell ref="P76:X76"/>
    <mergeCell ref="B77:H77"/>
    <mergeCell ref="I77:M77"/>
    <mergeCell ref="N77:O77"/>
    <mergeCell ref="P77:X77"/>
    <mergeCell ref="B78:H78"/>
    <mergeCell ref="I78:M78"/>
    <mergeCell ref="N78:O78"/>
    <mergeCell ref="P78:X78"/>
    <mergeCell ref="B73:H73"/>
    <mergeCell ref="I73:M73"/>
    <mergeCell ref="N73:O73"/>
    <mergeCell ref="P73:X73"/>
    <mergeCell ref="B74:H74"/>
    <mergeCell ref="I74:M74"/>
    <mergeCell ref="N74:O74"/>
    <mergeCell ref="P74:X74"/>
    <mergeCell ref="B75:H75"/>
    <mergeCell ref="I75:M75"/>
    <mergeCell ref="N75:O75"/>
    <mergeCell ref="P75:X75"/>
    <mergeCell ref="B70:H70"/>
    <mergeCell ref="I70:M70"/>
    <mergeCell ref="N70:O70"/>
    <mergeCell ref="P70:X70"/>
    <mergeCell ref="B71:H71"/>
    <mergeCell ref="I71:M71"/>
    <mergeCell ref="N71:O71"/>
    <mergeCell ref="P71:X71"/>
    <mergeCell ref="B72:H72"/>
    <mergeCell ref="I72:M72"/>
    <mergeCell ref="N72:O72"/>
    <mergeCell ref="P72:X72"/>
    <mergeCell ref="B67:H67"/>
    <mergeCell ref="I67:M67"/>
    <mergeCell ref="N67:O67"/>
    <mergeCell ref="P67:X67"/>
    <mergeCell ref="B68:H68"/>
    <mergeCell ref="I68:M68"/>
    <mergeCell ref="N68:O68"/>
    <mergeCell ref="P68:X68"/>
    <mergeCell ref="B69:H69"/>
    <mergeCell ref="I69:M69"/>
    <mergeCell ref="N69:O69"/>
    <mergeCell ref="P69:X69"/>
    <mergeCell ref="B64:H64"/>
    <mergeCell ref="I64:M64"/>
    <mergeCell ref="N64:O64"/>
    <mergeCell ref="P64:X64"/>
    <mergeCell ref="B65:H65"/>
    <mergeCell ref="I65:M65"/>
    <mergeCell ref="N65:O65"/>
    <mergeCell ref="P65:X65"/>
    <mergeCell ref="B66:H66"/>
    <mergeCell ref="I66:M66"/>
    <mergeCell ref="N66:O66"/>
    <mergeCell ref="P66:X66"/>
    <mergeCell ref="B61:H61"/>
    <mergeCell ref="I61:M61"/>
    <mergeCell ref="N61:O61"/>
    <mergeCell ref="P61:X61"/>
    <mergeCell ref="B62:H62"/>
    <mergeCell ref="I62:M62"/>
    <mergeCell ref="N62:O62"/>
    <mergeCell ref="P62:X62"/>
    <mergeCell ref="B63:H63"/>
    <mergeCell ref="I63:M63"/>
    <mergeCell ref="N63:O63"/>
    <mergeCell ref="P63:X63"/>
    <mergeCell ref="B58:H58"/>
    <mergeCell ref="I58:M58"/>
    <mergeCell ref="N58:O58"/>
    <mergeCell ref="P58:X58"/>
    <mergeCell ref="B59:H59"/>
    <mergeCell ref="I59:M59"/>
    <mergeCell ref="N59:O59"/>
    <mergeCell ref="P59:X59"/>
    <mergeCell ref="B60:H60"/>
    <mergeCell ref="I60:M60"/>
    <mergeCell ref="N60:O60"/>
    <mergeCell ref="P60:X60"/>
    <mergeCell ref="B55:H55"/>
    <mergeCell ref="I55:M55"/>
    <mergeCell ref="N55:O55"/>
    <mergeCell ref="P55:X55"/>
    <mergeCell ref="B56:H56"/>
    <mergeCell ref="I56:M56"/>
    <mergeCell ref="N56:O56"/>
    <mergeCell ref="P56:X56"/>
    <mergeCell ref="B57:H57"/>
    <mergeCell ref="I57:M57"/>
    <mergeCell ref="N57:O57"/>
    <mergeCell ref="P57:X57"/>
    <mergeCell ref="B47:H47"/>
    <mergeCell ref="I47:M47"/>
    <mergeCell ref="N47:O47"/>
    <mergeCell ref="P47:X47"/>
    <mergeCell ref="B48:H48"/>
    <mergeCell ref="I48:M48"/>
    <mergeCell ref="N48:O48"/>
    <mergeCell ref="P48:X48"/>
    <mergeCell ref="B49:H49"/>
    <mergeCell ref="I49:M49"/>
    <mergeCell ref="N49:O49"/>
    <mergeCell ref="P49:X49"/>
    <mergeCell ref="B44:H44"/>
    <mergeCell ref="I44:M44"/>
    <mergeCell ref="N44:O44"/>
    <mergeCell ref="P44:X44"/>
    <mergeCell ref="B45:H45"/>
    <mergeCell ref="I45:M45"/>
    <mergeCell ref="N45:O45"/>
    <mergeCell ref="P45:X45"/>
    <mergeCell ref="B46:H46"/>
    <mergeCell ref="I46:M46"/>
    <mergeCell ref="N46:O46"/>
    <mergeCell ref="P46:X46"/>
    <mergeCell ref="P41:X41"/>
    <mergeCell ref="B42:H42"/>
    <mergeCell ref="I42:M42"/>
    <mergeCell ref="N42:O42"/>
    <mergeCell ref="P42:X42"/>
    <mergeCell ref="B43:H43"/>
    <mergeCell ref="I43:M43"/>
    <mergeCell ref="N43:O43"/>
    <mergeCell ref="P43:X43"/>
    <mergeCell ref="B41:H41"/>
    <mergeCell ref="I41:M41"/>
    <mergeCell ref="N41:O41"/>
    <mergeCell ref="P31:X31"/>
    <mergeCell ref="B32:H32"/>
    <mergeCell ref="I32:M32"/>
    <mergeCell ref="N32:O32"/>
    <mergeCell ref="P32:X32"/>
    <mergeCell ref="B33:H33"/>
    <mergeCell ref="I33:M33"/>
    <mergeCell ref="N33:O33"/>
    <mergeCell ref="P33:X33"/>
    <mergeCell ref="H18:K18"/>
    <mergeCell ref="I19:J19"/>
    <mergeCell ref="B18:G18"/>
    <mergeCell ref="B19:G20"/>
    <mergeCell ref="L18:O18"/>
    <mergeCell ref="M19:N19"/>
    <mergeCell ref="B31:H31"/>
    <mergeCell ref="I31:M31"/>
    <mergeCell ref="N31:O31"/>
    <mergeCell ref="B27:H27"/>
    <mergeCell ref="I27:M27"/>
    <mergeCell ref="N27:O27"/>
    <mergeCell ref="P27:X27"/>
    <mergeCell ref="B28:H28"/>
    <mergeCell ref="B29:H29"/>
    <mergeCell ref="B30:H30"/>
    <mergeCell ref="I28:M28"/>
    <mergeCell ref="I29:M29"/>
    <mergeCell ref="I30:M30"/>
    <mergeCell ref="N28:O28"/>
    <mergeCell ref="N29:O29"/>
    <mergeCell ref="N30:O30"/>
    <mergeCell ref="P28:X28"/>
    <mergeCell ref="P29:X29"/>
    <mergeCell ref="P30:X30"/>
    <mergeCell ref="D14:G14"/>
    <mergeCell ref="L14:O14"/>
    <mergeCell ref="M15:N15"/>
    <mergeCell ref="N10:Q10"/>
    <mergeCell ref="O11:P11"/>
    <mergeCell ref="O12:P12"/>
    <mergeCell ref="P14:S14"/>
    <mergeCell ref="Q15:R15"/>
    <mergeCell ref="M16:N16"/>
    <mergeCell ref="Q16:R16"/>
    <mergeCell ref="B50:H50"/>
    <mergeCell ref="I50:M50"/>
    <mergeCell ref="B51:H51"/>
    <mergeCell ref="I51:M51"/>
    <mergeCell ref="B52:H52"/>
    <mergeCell ref="I52:M52"/>
    <mergeCell ref="B53:H53"/>
    <mergeCell ref="I53:M53"/>
    <mergeCell ref="B54:H54"/>
    <mergeCell ref="I54:M54"/>
    <mergeCell ref="N50:O50"/>
    <mergeCell ref="P50:X50"/>
    <mergeCell ref="N51:O51"/>
    <mergeCell ref="P51:X51"/>
    <mergeCell ref="N52:O52"/>
    <mergeCell ref="P52:X52"/>
    <mergeCell ref="N53:O53"/>
    <mergeCell ref="P53:X53"/>
    <mergeCell ref="V112:W112"/>
    <mergeCell ref="Q108:X108"/>
    <mergeCell ref="N54:O54"/>
    <mergeCell ref="P54:X54"/>
    <mergeCell ref="V113:W113"/>
    <mergeCell ref="K11:L11"/>
    <mergeCell ref="K12:L12"/>
    <mergeCell ref="B102:X102"/>
    <mergeCell ref="B100:X100"/>
    <mergeCell ref="B34:H34"/>
    <mergeCell ref="I34:M34"/>
    <mergeCell ref="N34:O34"/>
    <mergeCell ref="P34:X34"/>
    <mergeCell ref="B35:H35"/>
    <mergeCell ref="I35:M35"/>
    <mergeCell ref="N35:O35"/>
    <mergeCell ref="P35:X35"/>
    <mergeCell ref="B36:H36"/>
    <mergeCell ref="I36:M36"/>
    <mergeCell ref="N36:O36"/>
    <mergeCell ref="P36:X36"/>
    <mergeCell ref="B37:H37"/>
    <mergeCell ref="I37:M37"/>
    <mergeCell ref="N37:O37"/>
    <mergeCell ref="P37:X37"/>
    <mergeCell ref="B38:H38"/>
    <mergeCell ref="I38:M38"/>
    <mergeCell ref="N38:O38"/>
    <mergeCell ref="P38:X38"/>
    <mergeCell ref="B39:H39"/>
    <mergeCell ref="I39:M39"/>
    <mergeCell ref="N39:O39"/>
    <mergeCell ref="P39:X39"/>
    <mergeCell ref="B40:H40"/>
    <mergeCell ref="I40:M40"/>
    <mergeCell ref="N40:O40"/>
    <mergeCell ref="P40:X40"/>
    <mergeCell ref="W3:X3"/>
    <mergeCell ref="W2:X2"/>
    <mergeCell ref="U2:U3"/>
    <mergeCell ref="U5:W5"/>
    <mergeCell ref="U7:W7"/>
    <mergeCell ref="V6:X6"/>
    <mergeCell ref="A9:Y9"/>
    <mergeCell ref="A26:X26"/>
    <mergeCell ref="A6:D7"/>
    <mergeCell ref="E6:S7"/>
    <mergeCell ref="A8:Y8"/>
    <mergeCell ref="C22:D22"/>
    <mergeCell ref="M20:N20"/>
    <mergeCell ref="D15:G16"/>
    <mergeCell ref="I20:J20"/>
    <mergeCell ref="T14:W14"/>
    <mergeCell ref="U15:V15"/>
    <mergeCell ref="U16:V16"/>
    <mergeCell ref="H14:K14"/>
    <mergeCell ref="I15:J15"/>
    <mergeCell ref="I16:J16"/>
    <mergeCell ref="F11:I12"/>
    <mergeCell ref="F10:I10"/>
    <mergeCell ref="J10:M10"/>
  </mergeCells>
  <conditionalFormatting sqref="B25:C25 F25:G25 J25:L25 N25:O25 T25:V25 Q25:R25 O12 R13:S13 N11:N12 P17:Q17 M20 L19:L20 P21:Q21 T21:U21">
    <cfRule type="cellIs" dxfId="163" priority="562" stopIfTrue="1" operator="equal">
      <formula>0</formula>
    </cfRule>
  </conditionalFormatting>
  <conditionalFormatting sqref="D25:E25 H25:I25 M25 S25 P25 W25 Z22:AA24 Q12 Y13 S17 U10:U13 W21 S21 O20">
    <cfRule type="cellIs" dxfId="162" priority="559" stopIfTrue="1" operator="lessThan">
      <formula>0</formula>
    </cfRule>
    <cfRule type="cellIs" dxfId="161" priority="560" stopIfTrue="1" operator="greaterThan">
      <formula>0</formula>
    </cfRule>
    <cfRule type="cellIs" dxfId="160" priority="561" stopIfTrue="1" operator="equal">
      <formula>0</formula>
    </cfRule>
  </conditionalFormatting>
  <conditionalFormatting sqref="H22:H24 L22:L24 S22:S24 P23:P24 W22:W24">
    <cfRule type="cellIs" dxfId="159" priority="439" stopIfTrue="1" operator="lessThan">
      <formula>0</formula>
    </cfRule>
    <cfRule type="cellIs" dxfId="158" priority="440" stopIfTrue="1" operator="greaterThan">
      <formula>0</formula>
    </cfRule>
    <cfRule type="cellIs" dxfId="157" priority="441" stopIfTrue="1" operator="equal">
      <formula>0</formula>
    </cfRule>
  </conditionalFormatting>
  <conditionalFormatting sqref="P22">
    <cfRule type="cellIs" dxfId="156" priority="438" stopIfTrue="1" operator="equal">
      <formula>0</formula>
    </cfRule>
  </conditionalFormatting>
  <conditionalFormatting sqref="H18">
    <cfRule type="cellIs" dxfId="155" priority="199" stopIfTrue="1" operator="equal">
      <formula>0</formula>
    </cfRule>
  </conditionalFormatting>
  <conditionalFormatting sqref="H19">
    <cfRule type="cellIs" dxfId="154" priority="198" stopIfTrue="1" operator="equal">
      <formula>0</formula>
    </cfRule>
  </conditionalFormatting>
  <conditionalFormatting sqref="K19">
    <cfRule type="cellIs" dxfId="153" priority="197" stopIfTrue="1" operator="equal">
      <formula>0</formula>
    </cfRule>
  </conditionalFormatting>
  <conditionalFormatting sqref="L15">
    <cfRule type="cellIs" dxfId="152" priority="274" stopIfTrue="1" operator="equal">
      <formula>0</formula>
    </cfRule>
  </conditionalFormatting>
  <conditionalFormatting sqref="O15">
    <cfRule type="cellIs" dxfId="151" priority="273" stopIfTrue="1" operator="equal">
      <formula>0</formula>
    </cfRule>
  </conditionalFormatting>
  <conditionalFormatting sqref="M15">
    <cfRule type="cellIs" dxfId="150" priority="271" stopIfTrue="1" operator="equal">
      <formula>0</formula>
    </cfRule>
  </conditionalFormatting>
  <conditionalFormatting sqref="L14">
    <cfRule type="cellIs" dxfId="149" priority="270" stopIfTrue="1" operator="equal">
      <formula>0</formula>
    </cfRule>
  </conditionalFormatting>
  <conditionalFormatting sqref="L15:L16">
    <cfRule type="cellIs" dxfId="148" priority="267" stopIfTrue="1" operator="equal">
      <formula>0</formula>
    </cfRule>
  </conditionalFormatting>
  <conditionalFormatting sqref="M15">
    <cfRule type="cellIs" dxfId="147" priority="263" stopIfTrue="1" operator="equal">
      <formula>0</formula>
    </cfRule>
  </conditionalFormatting>
  <conditionalFormatting sqref="M16">
    <cfRule type="cellIs" dxfId="146" priority="269" stopIfTrue="1" operator="equal">
      <formula>0</formula>
    </cfRule>
  </conditionalFormatting>
  <conditionalFormatting sqref="L14">
    <cfRule type="cellIs" dxfId="145" priority="262" stopIfTrue="1" operator="equal">
      <formula>0</formula>
    </cfRule>
  </conditionalFormatting>
  <conditionalFormatting sqref="L14">
    <cfRule type="cellIs" dxfId="144" priority="261" stopIfTrue="1" operator="equal">
      <formula>0</formula>
    </cfRule>
  </conditionalFormatting>
  <conditionalFormatting sqref="L15:L16">
    <cfRule type="cellIs" dxfId="143" priority="279" stopIfTrue="1" operator="equal">
      <formula>0</formula>
    </cfRule>
  </conditionalFormatting>
  <conditionalFormatting sqref="O16">
    <cfRule type="cellIs" dxfId="142" priority="276" stopIfTrue="1" operator="lessThan">
      <formula>0</formula>
    </cfRule>
    <cfRule type="cellIs" dxfId="141" priority="277" stopIfTrue="1" operator="greaterThan">
      <formula>0</formula>
    </cfRule>
    <cfRule type="cellIs" dxfId="140" priority="278" stopIfTrue="1" operator="equal">
      <formula>0</formula>
    </cfRule>
  </conditionalFormatting>
  <conditionalFormatting sqref="L14">
    <cfRule type="cellIs" dxfId="139" priority="275" stopIfTrue="1" operator="equal">
      <formula>0</formula>
    </cfRule>
  </conditionalFormatting>
  <conditionalFormatting sqref="M16">
    <cfRule type="cellIs" dxfId="138" priority="272" stopIfTrue="1" operator="equal">
      <formula>0</formula>
    </cfRule>
  </conditionalFormatting>
  <conditionalFormatting sqref="M15">
    <cfRule type="cellIs" dxfId="137" priority="268" stopIfTrue="1" operator="equal">
      <formula>0</formula>
    </cfRule>
  </conditionalFormatting>
  <conditionalFormatting sqref="O16">
    <cfRule type="cellIs" dxfId="136" priority="264" stopIfTrue="1" operator="lessThan">
      <formula>0</formula>
    </cfRule>
    <cfRule type="cellIs" dxfId="135" priority="265" stopIfTrue="1" operator="greaterThan">
      <formula>0</formula>
    </cfRule>
    <cfRule type="cellIs" dxfId="134" priority="266" stopIfTrue="1" operator="equal">
      <formula>0</formula>
    </cfRule>
  </conditionalFormatting>
  <conditionalFormatting sqref="T17">
    <cfRule type="cellIs" dxfId="133" priority="241" stopIfTrue="1" operator="equal">
      <formula>0</formula>
    </cfRule>
  </conditionalFormatting>
  <conditionalFormatting sqref="W17">
    <cfRule type="cellIs" dxfId="132" priority="238" stopIfTrue="1" operator="lessThan">
      <formula>0</formula>
    </cfRule>
    <cfRule type="cellIs" dxfId="131" priority="239" stopIfTrue="1" operator="greaterThan">
      <formula>0</formula>
    </cfRule>
    <cfRule type="cellIs" dxfId="130" priority="240" stopIfTrue="1" operator="equal">
      <formula>0</formula>
    </cfRule>
  </conditionalFormatting>
  <conditionalFormatting sqref="U17">
    <cfRule type="cellIs" dxfId="129" priority="234" stopIfTrue="1" operator="equal">
      <formula>0</formula>
    </cfRule>
  </conditionalFormatting>
  <conditionalFormatting sqref="I19">
    <cfRule type="cellIs" dxfId="128" priority="195" stopIfTrue="1" operator="equal">
      <formula>0</formula>
    </cfRule>
  </conditionalFormatting>
  <conditionalFormatting sqref="H18">
    <cfRule type="cellIs" dxfId="127" priority="194" stopIfTrue="1" operator="equal">
      <formula>0</formula>
    </cfRule>
  </conditionalFormatting>
  <conditionalFormatting sqref="U17">
    <cfRule type="cellIs" dxfId="126" priority="231" stopIfTrue="1" operator="equal">
      <formula>0</formula>
    </cfRule>
  </conditionalFormatting>
  <conditionalFormatting sqref="I19">
    <cfRule type="cellIs" dxfId="125" priority="192" stopIfTrue="1" operator="equal">
      <formula>0</formula>
    </cfRule>
  </conditionalFormatting>
  <conditionalFormatting sqref="T17">
    <cfRule type="cellIs" dxfId="124" priority="229" stopIfTrue="1" operator="equal">
      <formula>0</formula>
    </cfRule>
  </conditionalFormatting>
  <conditionalFormatting sqref="W17">
    <cfRule type="cellIs" dxfId="123" priority="226" stopIfTrue="1" operator="lessThan">
      <formula>0</formula>
    </cfRule>
    <cfRule type="cellIs" dxfId="122" priority="227" stopIfTrue="1" operator="greaterThan">
      <formula>0</formula>
    </cfRule>
    <cfRule type="cellIs" dxfId="121" priority="228" stopIfTrue="1" operator="equal">
      <formula>0</formula>
    </cfRule>
  </conditionalFormatting>
  <conditionalFormatting sqref="H18">
    <cfRule type="cellIs" dxfId="120" priority="186" stopIfTrue="1" operator="equal">
      <formula>0</formula>
    </cfRule>
  </conditionalFormatting>
  <conditionalFormatting sqref="I19">
    <cfRule type="cellIs" dxfId="119" priority="187" stopIfTrue="1" operator="equal">
      <formula>0</formula>
    </cfRule>
  </conditionalFormatting>
  <conditionalFormatting sqref="H18">
    <cfRule type="cellIs" dxfId="118" priority="185" stopIfTrue="1" operator="equal">
      <formula>0</formula>
    </cfRule>
  </conditionalFormatting>
  <conditionalFormatting sqref="J10 N10">
    <cfRule type="cellIs" dxfId="117" priority="204" stopIfTrue="1" operator="equal">
      <formula>0</formula>
    </cfRule>
  </conditionalFormatting>
  <conditionalFormatting sqref="J11:J13 N13">
    <cfRule type="cellIs" dxfId="116" priority="222" stopIfTrue="1" operator="equal">
      <formula>0</formula>
    </cfRule>
  </conditionalFormatting>
  <conditionalFormatting sqref="M12:M13 Q13">
    <cfRule type="cellIs" dxfId="115" priority="219" stopIfTrue="1" operator="lessThan">
      <formula>0</formula>
    </cfRule>
    <cfRule type="cellIs" dxfId="114" priority="220" stopIfTrue="1" operator="greaterThan">
      <formula>0</formula>
    </cfRule>
    <cfRule type="cellIs" dxfId="113" priority="221" stopIfTrue="1" operator="equal">
      <formula>0</formula>
    </cfRule>
  </conditionalFormatting>
  <conditionalFormatting sqref="J10 N10">
    <cfRule type="cellIs" dxfId="112" priority="218" stopIfTrue="1" operator="equal">
      <formula>0</formula>
    </cfRule>
  </conditionalFormatting>
  <conditionalFormatting sqref="J11 N11">
    <cfRule type="cellIs" dxfId="111" priority="217" stopIfTrue="1" operator="equal">
      <formula>0</formula>
    </cfRule>
  </conditionalFormatting>
  <conditionalFormatting sqref="M11 Q11">
    <cfRule type="cellIs" dxfId="110" priority="216" stopIfTrue="1" operator="equal">
      <formula>0</formula>
    </cfRule>
  </conditionalFormatting>
  <conditionalFormatting sqref="K12:K13 O13">
    <cfRule type="cellIs" dxfId="109" priority="215" stopIfTrue="1" operator="equal">
      <formula>0</formula>
    </cfRule>
  </conditionalFormatting>
  <conditionalFormatting sqref="K11 O11">
    <cfRule type="cellIs" dxfId="108" priority="214" stopIfTrue="1" operator="equal">
      <formula>0</formula>
    </cfRule>
  </conditionalFormatting>
  <conditionalFormatting sqref="J10 N10">
    <cfRule type="cellIs" dxfId="107" priority="213" stopIfTrue="1" operator="equal">
      <formula>0</formula>
    </cfRule>
  </conditionalFormatting>
  <conditionalFormatting sqref="K12:K13 O13">
    <cfRule type="cellIs" dxfId="106" priority="212" stopIfTrue="1" operator="equal">
      <formula>0</formula>
    </cfRule>
  </conditionalFormatting>
  <conditionalFormatting sqref="K11 O11">
    <cfRule type="cellIs" dxfId="105" priority="211" stopIfTrue="1" operator="equal">
      <formula>0</formula>
    </cfRule>
  </conditionalFormatting>
  <conditionalFormatting sqref="J11:J13 N13">
    <cfRule type="cellIs" dxfId="104" priority="210" stopIfTrue="1" operator="equal">
      <formula>0</formula>
    </cfRule>
  </conditionalFormatting>
  <conditionalFormatting sqref="M12:M13 Q13">
    <cfRule type="cellIs" dxfId="103" priority="207" stopIfTrue="1" operator="lessThan">
      <formula>0</formula>
    </cfRule>
    <cfRule type="cellIs" dxfId="102" priority="208" stopIfTrue="1" operator="greaterThan">
      <formula>0</formula>
    </cfRule>
    <cfRule type="cellIs" dxfId="101" priority="209" stopIfTrue="1" operator="equal">
      <formula>0</formula>
    </cfRule>
  </conditionalFormatting>
  <conditionalFormatting sqref="J10 N10">
    <cfRule type="cellIs" dxfId="100" priority="205" stopIfTrue="1" operator="equal">
      <formula>0</formula>
    </cfRule>
  </conditionalFormatting>
  <conditionalFormatting sqref="K11 O11">
    <cfRule type="cellIs" dxfId="99" priority="206" stopIfTrue="1" operator="equal">
      <formula>0</formula>
    </cfRule>
  </conditionalFormatting>
  <conditionalFormatting sqref="H19:H20">
    <cfRule type="cellIs" dxfId="98" priority="203" stopIfTrue="1" operator="equal">
      <formula>0</formula>
    </cfRule>
  </conditionalFormatting>
  <conditionalFormatting sqref="K20">
    <cfRule type="cellIs" dxfId="97" priority="200" stopIfTrue="1" operator="lessThan">
      <formula>0</formula>
    </cfRule>
    <cfRule type="cellIs" dxfId="96" priority="201" stopIfTrue="1" operator="greaterThan">
      <formula>0</formula>
    </cfRule>
    <cfRule type="cellIs" dxfId="95" priority="202" stopIfTrue="1" operator="equal">
      <formula>0</formula>
    </cfRule>
  </conditionalFormatting>
  <conditionalFormatting sqref="I20">
    <cfRule type="cellIs" dxfId="94" priority="196" stopIfTrue="1" operator="equal">
      <formula>0</formula>
    </cfRule>
  </conditionalFormatting>
  <conditionalFormatting sqref="I20">
    <cfRule type="cellIs" dxfId="93" priority="193" stopIfTrue="1" operator="equal">
      <formula>0</formula>
    </cfRule>
  </conditionalFormatting>
  <conditionalFormatting sqref="H19:H20">
    <cfRule type="cellIs" dxfId="92" priority="191" stopIfTrue="1" operator="equal">
      <formula>0</formula>
    </cfRule>
  </conditionalFormatting>
  <conditionalFormatting sqref="K20">
    <cfRule type="cellIs" dxfId="91" priority="188" stopIfTrue="1" operator="lessThan">
      <formula>0</formula>
    </cfRule>
    <cfRule type="cellIs" dxfId="90" priority="189" stopIfTrue="1" operator="greaterThan">
      <formula>0</formula>
    </cfRule>
    <cfRule type="cellIs" dxfId="89" priority="190" stopIfTrue="1" operator="equal">
      <formula>0</formula>
    </cfRule>
  </conditionalFormatting>
  <conditionalFormatting sqref="P14">
    <cfRule type="cellIs" dxfId="88" priority="167" stopIfTrue="1" operator="equal">
      <formula>0</formula>
    </cfRule>
  </conditionalFormatting>
  <conditionalFormatting sqref="P14">
    <cfRule type="cellIs" dxfId="87" priority="180" stopIfTrue="1" operator="equal">
      <formula>0</formula>
    </cfRule>
  </conditionalFormatting>
  <conditionalFormatting sqref="Q16">
    <cfRule type="cellIs" dxfId="86" priority="174" stopIfTrue="1" operator="equal">
      <formula>0</formula>
    </cfRule>
  </conditionalFormatting>
  <conditionalFormatting sqref="P14">
    <cfRule type="cellIs" dxfId="85" priority="175" stopIfTrue="1" operator="equal">
      <formula>0</formula>
    </cfRule>
  </conditionalFormatting>
  <conditionalFormatting sqref="Q15">
    <cfRule type="cellIs" dxfId="84" priority="168" stopIfTrue="1" operator="equal">
      <formula>0</formula>
    </cfRule>
  </conditionalFormatting>
  <conditionalFormatting sqref="P15">
    <cfRule type="cellIs" dxfId="83" priority="179" stopIfTrue="1" operator="equal">
      <formula>0</formula>
    </cfRule>
  </conditionalFormatting>
  <conditionalFormatting sqref="S15">
    <cfRule type="cellIs" dxfId="82" priority="178" stopIfTrue="1" operator="equal">
      <formula>0</formula>
    </cfRule>
  </conditionalFormatting>
  <conditionalFormatting sqref="Q16">
    <cfRule type="cellIs" dxfId="81" priority="177" stopIfTrue="1" operator="equal">
      <formula>0</formula>
    </cfRule>
  </conditionalFormatting>
  <conditionalFormatting sqref="Q15">
    <cfRule type="cellIs" dxfId="80" priority="176" stopIfTrue="1" operator="equal">
      <formula>0</formula>
    </cfRule>
  </conditionalFormatting>
  <conditionalFormatting sqref="P15:P16">
    <cfRule type="cellIs" dxfId="79" priority="184" stopIfTrue="1" operator="equal">
      <formula>0</formula>
    </cfRule>
  </conditionalFormatting>
  <conditionalFormatting sqref="Q15">
    <cfRule type="cellIs" dxfId="78" priority="173" stopIfTrue="1" operator="equal">
      <formula>0</formula>
    </cfRule>
  </conditionalFormatting>
  <conditionalFormatting sqref="P15:P16">
    <cfRule type="cellIs" dxfId="77" priority="172" stopIfTrue="1" operator="equal">
      <formula>0</formula>
    </cfRule>
  </conditionalFormatting>
  <conditionalFormatting sqref="S16">
    <cfRule type="cellIs" dxfId="76" priority="181" stopIfTrue="1" operator="lessThan">
      <formula>0</formula>
    </cfRule>
    <cfRule type="cellIs" dxfId="75" priority="182" stopIfTrue="1" operator="greaterThan">
      <formula>0</formula>
    </cfRule>
    <cfRule type="cellIs" dxfId="74" priority="183" stopIfTrue="1" operator="equal">
      <formula>0</formula>
    </cfRule>
  </conditionalFormatting>
  <conditionalFormatting sqref="S16">
    <cfRule type="cellIs" dxfId="73" priority="169" stopIfTrue="1" operator="lessThan">
      <formula>0</formula>
    </cfRule>
    <cfRule type="cellIs" dxfId="72" priority="170" stopIfTrue="1" operator="greaterThan">
      <formula>0</formula>
    </cfRule>
    <cfRule type="cellIs" dxfId="71" priority="171" stopIfTrue="1" operator="equal">
      <formula>0</formula>
    </cfRule>
  </conditionalFormatting>
  <conditionalFormatting sqref="P14">
    <cfRule type="cellIs" dxfId="70" priority="166" stopIfTrue="1" operator="equal">
      <formula>0</formula>
    </cfRule>
  </conditionalFormatting>
  <conditionalFormatting sqref="T14">
    <cfRule type="cellIs" dxfId="69" priority="161" stopIfTrue="1" operator="equal">
      <formula>0</formula>
    </cfRule>
  </conditionalFormatting>
  <conditionalFormatting sqref="T15">
    <cfRule type="cellIs" dxfId="68" priority="160" stopIfTrue="1" operator="equal">
      <formula>0</formula>
    </cfRule>
  </conditionalFormatting>
  <conditionalFormatting sqref="W15">
    <cfRule type="cellIs" dxfId="67" priority="159" stopIfTrue="1" operator="equal">
      <formula>0</formula>
    </cfRule>
  </conditionalFormatting>
  <conditionalFormatting sqref="T15:T16">
    <cfRule type="cellIs" dxfId="66" priority="165" stopIfTrue="1" operator="equal">
      <formula>0</formula>
    </cfRule>
  </conditionalFormatting>
  <conditionalFormatting sqref="W16">
    <cfRule type="cellIs" dxfId="65" priority="162" stopIfTrue="1" operator="lessThan">
      <formula>0</formula>
    </cfRule>
    <cfRule type="cellIs" dxfId="64" priority="163" stopIfTrue="1" operator="greaterThan">
      <formula>0</formula>
    </cfRule>
    <cfRule type="cellIs" dxfId="63" priority="164" stopIfTrue="1" operator="equal">
      <formula>0</formula>
    </cfRule>
  </conditionalFormatting>
  <conditionalFormatting sqref="U16">
    <cfRule type="cellIs" dxfId="62" priority="158" stopIfTrue="1" operator="equal">
      <formula>0</formula>
    </cfRule>
  </conditionalFormatting>
  <conditionalFormatting sqref="U15">
    <cfRule type="cellIs" dxfId="61" priority="157" stopIfTrue="1" operator="equal">
      <formula>0</formula>
    </cfRule>
  </conditionalFormatting>
  <conditionalFormatting sqref="T14">
    <cfRule type="cellIs" dxfId="60" priority="156" stopIfTrue="1" operator="equal">
      <formula>0</formula>
    </cfRule>
  </conditionalFormatting>
  <conditionalFormatting sqref="U16">
    <cfRule type="cellIs" dxfId="59" priority="155" stopIfTrue="1" operator="equal">
      <formula>0</formula>
    </cfRule>
  </conditionalFormatting>
  <conditionalFormatting sqref="U15">
    <cfRule type="cellIs" dxfId="58" priority="154" stopIfTrue="1" operator="equal">
      <formula>0</formula>
    </cfRule>
  </conditionalFormatting>
  <conditionalFormatting sqref="T15:T16">
    <cfRule type="cellIs" dxfId="57" priority="153" stopIfTrue="1" operator="equal">
      <formula>0</formula>
    </cfRule>
  </conditionalFormatting>
  <conditionalFormatting sqref="W16">
    <cfRule type="cellIs" dxfId="56" priority="150" stopIfTrue="1" operator="lessThan">
      <formula>0</formula>
    </cfRule>
    <cfRule type="cellIs" dxfId="55" priority="151" stopIfTrue="1" operator="greaterThan">
      <formula>0</formula>
    </cfRule>
    <cfRule type="cellIs" dxfId="54" priority="152" stopIfTrue="1" operator="equal">
      <formula>0</formula>
    </cfRule>
  </conditionalFormatting>
  <conditionalFormatting sqref="T14">
    <cfRule type="cellIs" dxfId="53" priority="148" stopIfTrue="1" operator="equal">
      <formula>0</formula>
    </cfRule>
  </conditionalFormatting>
  <conditionalFormatting sqref="U15">
    <cfRule type="cellIs" dxfId="52" priority="149" stopIfTrue="1" operator="equal">
      <formula>0</formula>
    </cfRule>
  </conditionalFormatting>
  <conditionalFormatting sqref="T14">
    <cfRule type="cellIs" dxfId="51" priority="147" stopIfTrue="1" operator="equal">
      <formula>0</formula>
    </cfRule>
  </conditionalFormatting>
  <conditionalFormatting sqref="Q18:Q19">
    <cfRule type="cellIs" dxfId="50" priority="144" stopIfTrue="1" operator="lessThan">
      <formula>0</formula>
    </cfRule>
    <cfRule type="cellIs" dxfId="49" priority="145" stopIfTrue="1" operator="greaterThan">
      <formula>0</formula>
    </cfRule>
    <cfRule type="cellIs" dxfId="48" priority="146" stopIfTrue="1" operator="equal">
      <formula>0</formula>
    </cfRule>
  </conditionalFormatting>
  <conditionalFormatting sqref="H21">
    <cfRule type="cellIs" dxfId="47" priority="143" stopIfTrue="1" operator="equal">
      <formula>0</formula>
    </cfRule>
  </conditionalFormatting>
  <conditionalFormatting sqref="K21">
    <cfRule type="cellIs" dxfId="46" priority="140" stopIfTrue="1" operator="lessThan">
      <formula>0</formula>
    </cfRule>
    <cfRule type="cellIs" dxfId="45" priority="141" stopIfTrue="1" operator="greaterThan">
      <formula>0</formula>
    </cfRule>
    <cfRule type="cellIs" dxfId="44" priority="142" stopIfTrue="1" operator="equal">
      <formula>0</formula>
    </cfRule>
  </conditionalFormatting>
  <conditionalFormatting sqref="I21">
    <cfRule type="cellIs" dxfId="43" priority="136" stopIfTrue="1" operator="equal">
      <formula>0</formula>
    </cfRule>
  </conditionalFormatting>
  <conditionalFormatting sqref="L18">
    <cfRule type="cellIs" dxfId="42" priority="88" stopIfTrue="1" operator="equal">
      <formula>0</formula>
    </cfRule>
  </conditionalFormatting>
  <conditionalFormatting sqref="L18">
    <cfRule type="cellIs" dxfId="41" priority="101" stopIfTrue="1" operator="equal">
      <formula>0</formula>
    </cfRule>
  </conditionalFormatting>
  <conditionalFormatting sqref="I21">
    <cfRule type="cellIs" dxfId="40" priority="133" stopIfTrue="1" operator="equal">
      <formula>0</formula>
    </cfRule>
  </conditionalFormatting>
  <conditionalFormatting sqref="L18">
    <cfRule type="cellIs" dxfId="39" priority="96" stopIfTrue="1" operator="equal">
      <formula>0</formula>
    </cfRule>
  </conditionalFormatting>
  <conditionalFormatting sqref="M19">
    <cfRule type="cellIs" dxfId="38" priority="89" stopIfTrue="1" operator="equal">
      <formula>0</formula>
    </cfRule>
  </conditionalFormatting>
  <conditionalFormatting sqref="L21">
    <cfRule type="cellIs" dxfId="37" priority="112" stopIfTrue="1" operator="equal">
      <formula>0</formula>
    </cfRule>
  </conditionalFormatting>
  <conditionalFormatting sqref="L19">
    <cfRule type="cellIs" dxfId="36" priority="100" stopIfTrue="1" operator="equal">
      <formula>0</formula>
    </cfRule>
  </conditionalFormatting>
  <conditionalFormatting sqref="O19">
    <cfRule type="cellIs" dxfId="35" priority="99" stopIfTrue="1" operator="equal">
      <formula>0</formula>
    </cfRule>
  </conditionalFormatting>
  <conditionalFormatting sqref="M19">
    <cfRule type="cellIs" dxfId="34" priority="97" stopIfTrue="1" operator="equal">
      <formula>0</formula>
    </cfRule>
  </conditionalFormatting>
  <conditionalFormatting sqref="H21">
    <cfRule type="cellIs" dxfId="33" priority="131" stopIfTrue="1" operator="equal">
      <formula>0</formula>
    </cfRule>
  </conditionalFormatting>
  <conditionalFormatting sqref="K21">
    <cfRule type="cellIs" dxfId="32" priority="128" stopIfTrue="1" operator="lessThan">
      <formula>0</formula>
    </cfRule>
    <cfRule type="cellIs" dxfId="31" priority="129" stopIfTrue="1" operator="greaterThan">
      <formula>0</formula>
    </cfRule>
    <cfRule type="cellIs" dxfId="30" priority="130" stopIfTrue="1" operator="equal">
      <formula>0</formula>
    </cfRule>
  </conditionalFormatting>
  <conditionalFormatting sqref="M21">
    <cfRule type="cellIs" dxfId="29" priority="114" stopIfTrue="1" operator="equal">
      <formula>0</formula>
    </cfRule>
  </conditionalFormatting>
  <conditionalFormatting sqref="M19">
    <cfRule type="cellIs" dxfId="28" priority="94" stopIfTrue="1" operator="equal">
      <formula>0</formula>
    </cfRule>
  </conditionalFormatting>
  <conditionalFormatting sqref="L21">
    <cfRule type="cellIs" dxfId="27" priority="124" stopIfTrue="1" operator="equal">
      <formula>0</formula>
    </cfRule>
  </conditionalFormatting>
  <conditionalFormatting sqref="O21">
    <cfRule type="cellIs" dxfId="26" priority="121" stopIfTrue="1" operator="lessThan">
      <formula>0</formula>
    </cfRule>
    <cfRule type="cellIs" dxfId="25" priority="122" stopIfTrue="1" operator="greaterThan">
      <formula>0</formula>
    </cfRule>
    <cfRule type="cellIs" dxfId="24" priority="123" stopIfTrue="1" operator="equal">
      <formula>0</formula>
    </cfRule>
  </conditionalFormatting>
  <conditionalFormatting sqref="M21">
    <cfRule type="cellIs" dxfId="23" priority="117" stopIfTrue="1" operator="equal">
      <formula>0</formula>
    </cfRule>
  </conditionalFormatting>
  <conditionalFormatting sqref="O21">
    <cfRule type="cellIs" dxfId="22" priority="109" stopIfTrue="1" operator="lessThan">
      <formula>0</formula>
    </cfRule>
    <cfRule type="cellIs" dxfId="21" priority="110" stopIfTrue="1" operator="greaterThan">
      <formula>0</formula>
    </cfRule>
    <cfRule type="cellIs" dxfId="20" priority="111" stopIfTrue="1" operator="equal">
      <formula>0</formula>
    </cfRule>
  </conditionalFormatting>
  <conditionalFormatting sqref="L18">
    <cfRule type="cellIs" dxfId="19" priority="87" stopIfTrue="1" operator="equal">
      <formula>0</formula>
    </cfRule>
  </conditionalFormatting>
  <conditionalFormatting sqref="H15:H16">
    <cfRule type="cellIs" dxfId="18" priority="19" stopIfTrue="1" operator="equal">
      <formula>0</formula>
    </cfRule>
  </conditionalFormatting>
  <conditionalFormatting sqref="K16">
    <cfRule type="cellIs" dxfId="17" priority="16" stopIfTrue="1" operator="lessThan">
      <formula>0</formula>
    </cfRule>
    <cfRule type="cellIs" dxfId="16" priority="17" stopIfTrue="1" operator="greaterThan">
      <formula>0</formula>
    </cfRule>
    <cfRule type="cellIs" dxfId="15" priority="18" stopIfTrue="1" operator="equal">
      <formula>0</formula>
    </cfRule>
  </conditionalFormatting>
  <conditionalFormatting sqref="H14">
    <cfRule type="cellIs" dxfId="14" priority="15" stopIfTrue="1" operator="equal">
      <formula>0</formula>
    </cfRule>
  </conditionalFormatting>
  <conditionalFormatting sqref="H15">
    <cfRule type="cellIs" dxfId="13" priority="14" stopIfTrue="1" operator="equal">
      <formula>0</formula>
    </cfRule>
  </conditionalFormatting>
  <conditionalFormatting sqref="K15">
    <cfRule type="cellIs" dxfId="12" priority="13" stopIfTrue="1" operator="equal">
      <formula>0</formula>
    </cfRule>
  </conditionalFormatting>
  <conditionalFormatting sqref="I16">
    <cfRule type="cellIs" dxfId="11" priority="12" stopIfTrue="1" operator="equal">
      <formula>0</formula>
    </cfRule>
  </conditionalFormatting>
  <conditionalFormatting sqref="I15">
    <cfRule type="cellIs" dxfId="10" priority="11" stopIfTrue="1" operator="equal">
      <formula>0</formula>
    </cfRule>
  </conditionalFormatting>
  <conditionalFormatting sqref="H14">
    <cfRule type="cellIs" dxfId="9" priority="10" stopIfTrue="1" operator="equal">
      <formula>0</formula>
    </cfRule>
  </conditionalFormatting>
  <conditionalFormatting sqref="I16">
    <cfRule type="cellIs" dxfId="8" priority="9" stopIfTrue="1" operator="equal">
      <formula>0</formula>
    </cfRule>
  </conditionalFormatting>
  <conditionalFormatting sqref="I15">
    <cfRule type="cellIs" dxfId="7" priority="8" stopIfTrue="1" operator="equal">
      <formula>0</formula>
    </cfRule>
  </conditionalFormatting>
  <conditionalFormatting sqref="H15:H16">
    <cfRule type="cellIs" dxfId="6" priority="7" stopIfTrue="1" operator="equal">
      <formula>0</formula>
    </cfRule>
  </conditionalFormatting>
  <conditionalFormatting sqref="K16">
    <cfRule type="cellIs" dxfId="5" priority="4" stopIfTrue="1" operator="lessThan">
      <formula>0</formula>
    </cfRule>
    <cfRule type="cellIs" dxfId="4" priority="5" stopIfTrue="1" operator="greaterThan">
      <formula>0</formula>
    </cfRule>
    <cfRule type="cellIs" dxfId="3" priority="6" stopIfTrue="1" operator="equal">
      <formula>0</formula>
    </cfRule>
  </conditionalFormatting>
  <conditionalFormatting sqref="H14">
    <cfRule type="cellIs" dxfId="2" priority="2" stopIfTrue="1" operator="equal">
      <formula>0</formula>
    </cfRule>
  </conditionalFormatting>
  <conditionalFormatting sqref="I15">
    <cfRule type="cellIs" dxfId="1" priority="3" stopIfTrue="1" operator="equal">
      <formula>0</formula>
    </cfRule>
  </conditionalFormatting>
  <conditionalFormatting sqref="H14">
    <cfRule type="cellIs" dxfId="0" priority="1" stopIfTrue="1" operator="equal">
      <formula>0</formula>
    </cfRule>
  </conditionalFormatting>
  <printOptions horizontalCentered="1"/>
  <pageMargins left="0.23622047244094491" right="0.23622047244094491" top="0.19685039370078741" bottom="0.35" header="0.23622047244094491" footer="0.2"/>
  <pageSetup paperSize="9" scale="70" fitToHeight="0" orientation="portrait" r:id="rId1"/>
  <headerFooter>
    <oddFooter>&amp;CPág. 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'Tabela - Mod. Ens. Fundamental'!$A$3:$A$10</xm:f>
          </x14:formula1>
          <xm:sqref>D15:G16 B19</xm:sqref>
        </x14:dataValidation>
        <x14:dataValidation type="list" allowBlank="1" showInputMessage="1" showErrorMessage="1" xr:uid="{00000000-0002-0000-0000-000000000000}">
          <x14:formula1>
            <xm:f>'Tabela - Anexo I'!$A$3:$A$7</xm:f>
          </x14:formula1>
          <xm:sqref>F11:I12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C22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4" customWidth="1"/>
    <col min="2" max="2" width="10" customWidth="1"/>
    <col min="3" max="3" width="15.42578125" customWidth="1"/>
  </cols>
  <sheetData>
    <row r="1" spans="1:3" ht="47.25" customHeight="1" x14ac:dyDescent="0.2">
      <c r="A1" s="160" t="s">
        <v>56</v>
      </c>
      <c r="B1" s="160"/>
      <c r="C1" s="160"/>
    </row>
    <row r="2" spans="1:3" s="1" customFormat="1" ht="24" x14ac:dyDescent="0.2">
      <c r="A2" s="68" t="s">
        <v>7</v>
      </c>
      <c r="B2" s="69" t="s">
        <v>1</v>
      </c>
      <c r="C2" s="70" t="s">
        <v>14</v>
      </c>
    </row>
    <row r="3" spans="1:3" s="2" customFormat="1" ht="30" customHeight="1" x14ac:dyDescent="0.2">
      <c r="A3" s="35" t="s">
        <v>29</v>
      </c>
      <c r="B3" s="36">
        <v>1</v>
      </c>
      <c r="C3" s="38">
        <v>1</v>
      </c>
    </row>
    <row r="4" spans="1:3" s="2" customFormat="1" ht="28.5" customHeight="1" x14ac:dyDescent="0.2">
      <c r="A4" s="35" t="s">
        <v>54</v>
      </c>
      <c r="B4" s="36">
        <v>1</v>
      </c>
      <c r="C4" s="37">
        <v>2</v>
      </c>
    </row>
    <row r="5" spans="1:3" s="2" customFormat="1" ht="28.5" customHeight="1" x14ac:dyDescent="0.2">
      <c r="A5" s="67" t="s">
        <v>55</v>
      </c>
      <c r="B5" s="36">
        <v>1</v>
      </c>
      <c r="C5" s="37">
        <v>3</v>
      </c>
    </row>
    <row r="6" spans="1:3" s="2" customFormat="1" ht="73.5" customHeight="1" x14ac:dyDescent="0.2">
      <c r="A6" s="80" t="s">
        <v>36</v>
      </c>
      <c r="B6" s="36">
        <v>1</v>
      </c>
      <c r="C6" s="37">
        <v>3</v>
      </c>
    </row>
    <row r="7" spans="1:3" s="2" customFormat="1" ht="18" customHeight="1" x14ac:dyDescent="0.2">
      <c r="A7" s="80" t="s">
        <v>33</v>
      </c>
      <c r="B7" s="36">
        <v>1</v>
      </c>
      <c r="C7" s="37">
        <v>1</v>
      </c>
    </row>
    <row r="8" spans="1:3" s="2" customFormat="1" ht="21" customHeight="1" x14ac:dyDescent="0.2"/>
    <row r="9" spans="1:3" s="2" customFormat="1" ht="21" customHeight="1" x14ac:dyDescent="0.2"/>
    <row r="10" spans="1:3" s="2" customFormat="1" ht="21" customHeight="1" x14ac:dyDescent="0.2"/>
    <row r="11" spans="1:3" s="2" customFormat="1" ht="21" customHeight="1" x14ac:dyDescent="0.2"/>
    <row r="12" spans="1:3" s="2" customFormat="1" ht="21" customHeight="1" x14ac:dyDescent="0.2"/>
    <row r="13" spans="1:3" s="2" customFormat="1" ht="21" customHeight="1" x14ac:dyDescent="0.2"/>
    <row r="14" spans="1:3" s="2" customFormat="1" ht="21" customHeight="1" x14ac:dyDescent="0.2"/>
    <row r="15" spans="1:3" s="2" customFormat="1" ht="21" customHeight="1" x14ac:dyDescent="0.2"/>
    <row r="16" spans="1:3" s="2" customFormat="1" ht="21" customHeight="1" x14ac:dyDescent="0.2"/>
    <row r="17" spans="1:3" s="2" customFormat="1" ht="21" customHeight="1" x14ac:dyDescent="0.2"/>
    <row r="18" spans="1:3" s="2" customFormat="1" ht="21" customHeight="1" x14ac:dyDescent="0.2"/>
    <row r="19" spans="1:3" s="2" customFormat="1" ht="21" customHeight="1" x14ac:dyDescent="0.2"/>
    <row r="20" spans="1:3" s="2" customFormat="1" ht="21" customHeight="1" x14ac:dyDescent="0.2"/>
    <row r="21" spans="1:3" s="2" customFormat="1" ht="21" customHeight="1" x14ac:dyDescent="0.2"/>
    <row r="22" spans="1:3" s="2" customFormat="1" ht="21" customHeight="1" x14ac:dyDescent="0.2">
      <c r="A22"/>
      <c r="B22"/>
      <c r="C22"/>
    </row>
  </sheetData>
  <sheetProtection algorithmName="SHA-512" hashValue="K9Bs85HKDCa000aWla/qjtzWZxeeF3Mi+6pHTmUWOKzJcuSkIeL6R6LnwP+34oG1Hg2o6SgpAVYfrala3K/HSA==" saltValue="Zg/zv/XnI47dFWjDcFg8wg==" spinCount="100000" sheet="1" objects="1" scenarios="1" selectLockedCells="1" selectUnlockedCells="1"/>
  <mergeCells count="1">
    <mergeCell ref="A1:C1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13.140625" customWidth="1"/>
    <col min="2" max="7" width="15.7109375" customWidth="1"/>
  </cols>
  <sheetData>
    <row r="1" spans="1:7" ht="39.950000000000003" customHeight="1" x14ac:dyDescent="0.2">
      <c r="A1" s="161" t="s">
        <v>53</v>
      </c>
      <c r="B1" s="161"/>
      <c r="C1" s="161"/>
      <c r="D1" s="161"/>
      <c r="E1" s="161"/>
      <c r="F1" s="161"/>
      <c r="G1" s="161"/>
    </row>
    <row r="2" spans="1:7" s="1" customFormat="1" ht="88.5" customHeight="1" thickBot="1" x14ac:dyDescent="0.25">
      <c r="A2" s="71" t="s">
        <v>7</v>
      </c>
      <c r="B2" s="71" t="s">
        <v>8</v>
      </c>
      <c r="C2" s="71" t="s">
        <v>30</v>
      </c>
      <c r="D2" s="71" t="s">
        <v>32</v>
      </c>
      <c r="E2" s="71" t="s">
        <v>34</v>
      </c>
      <c r="F2" s="71" t="s">
        <v>31</v>
      </c>
      <c r="G2" s="71" t="s">
        <v>4</v>
      </c>
    </row>
    <row r="3" spans="1:7" s="2" customFormat="1" ht="25.5" x14ac:dyDescent="0.2">
      <c r="A3" s="81" t="s">
        <v>37</v>
      </c>
      <c r="B3" s="39"/>
      <c r="C3" s="40">
        <v>1</v>
      </c>
      <c r="D3" s="72">
        <v>1</v>
      </c>
      <c r="E3" s="40">
        <v>2</v>
      </c>
      <c r="F3" s="73"/>
      <c r="G3" s="40">
        <v>1</v>
      </c>
    </row>
    <row r="4" spans="1:7" s="2" customFormat="1" ht="25.5" x14ac:dyDescent="0.2">
      <c r="A4" s="82" t="s">
        <v>38</v>
      </c>
      <c r="B4" s="55"/>
      <c r="C4" s="56">
        <v>1</v>
      </c>
      <c r="D4" s="58">
        <v>1</v>
      </c>
      <c r="E4" s="56">
        <v>3</v>
      </c>
      <c r="F4" s="57"/>
      <c r="G4" s="56">
        <v>1</v>
      </c>
    </row>
    <row r="5" spans="1:7" s="2" customFormat="1" ht="25.5" x14ac:dyDescent="0.2">
      <c r="A5" s="82" t="s">
        <v>39</v>
      </c>
      <c r="B5" s="59">
        <v>1</v>
      </c>
      <c r="C5" s="59"/>
      <c r="D5" s="62">
        <v>2</v>
      </c>
      <c r="E5" s="59">
        <v>4</v>
      </c>
      <c r="F5" s="60">
        <v>1</v>
      </c>
      <c r="G5" s="59">
        <v>2</v>
      </c>
    </row>
    <row r="6" spans="1:7" s="2" customFormat="1" ht="25.5" x14ac:dyDescent="0.2">
      <c r="A6" s="82" t="s">
        <v>40</v>
      </c>
      <c r="B6" s="59">
        <v>1</v>
      </c>
      <c r="C6" s="61"/>
      <c r="D6" s="62">
        <v>3</v>
      </c>
      <c r="E6" s="61">
        <v>4</v>
      </c>
      <c r="F6" s="60">
        <v>1</v>
      </c>
      <c r="G6" s="61">
        <v>3</v>
      </c>
    </row>
    <row r="7" spans="1:7" s="2" customFormat="1" ht="25.5" x14ac:dyDescent="0.2">
      <c r="A7" s="82" t="s">
        <v>41</v>
      </c>
      <c r="B7" s="59">
        <v>1</v>
      </c>
      <c r="C7" s="59">
        <v>1</v>
      </c>
      <c r="D7" s="62">
        <v>4</v>
      </c>
      <c r="E7" s="59">
        <v>6</v>
      </c>
      <c r="F7" s="60">
        <v>1</v>
      </c>
      <c r="G7" s="59">
        <v>3</v>
      </c>
    </row>
    <row r="8" spans="1:7" s="2" customFormat="1" ht="25.5" x14ac:dyDescent="0.2">
      <c r="A8" s="82" t="s">
        <v>42</v>
      </c>
      <c r="B8" s="59">
        <v>1</v>
      </c>
      <c r="C8" s="59">
        <v>2</v>
      </c>
      <c r="D8" s="62">
        <v>5</v>
      </c>
      <c r="E8" s="59">
        <v>6</v>
      </c>
      <c r="F8" s="60">
        <v>1</v>
      </c>
      <c r="G8" s="59">
        <v>3</v>
      </c>
    </row>
    <row r="9" spans="1:7" s="2" customFormat="1" ht="89.25" x14ac:dyDescent="0.2">
      <c r="A9" s="82" t="s">
        <v>43</v>
      </c>
      <c r="B9" s="64">
        <v>1</v>
      </c>
      <c r="C9" s="64">
        <v>3</v>
      </c>
      <c r="D9" s="66">
        <v>5</v>
      </c>
      <c r="E9" s="64">
        <v>6</v>
      </c>
      <c r="F9" s="65">
        <v>1</v>
      </c>
      <c r="G9" s="64">
        <v>4</v>
      </c>
    </row>
    <row r="10" spans="1:7" s="2" customFormat="1" ht="20.25" customHeight="1" x14ac:dyDescent="0.2">
      <c r="A10" s="63" t="s">
        <v>33</v>
      </c>
      <c r="B10" s="64"/>
      <c r="C10" s="64">
        <v>1</v>
      </c>
      <c r="D10" s="66">
        <v>3</v>
      </c>
      <c r="E10" s="64">
        <v>3</v>
      </c>
      <c r="F10" s="65"/>
      <c r="G10" s="64">
        <v>1</v>
      </c>
    </row>
    <row r="11" spans="1:7" s="2" customFormat="1" ht="21" customHeight="1" x14ac:dyDescent="0.2"/>
    <row r="12" spans="1:7" s="2" customFormat="1" ht="21" customHeight="1" x14ac:dyDescent="0.2"/>
    <row r="13" spans="1:7" s="2" customFormat="1" ht="21" customHeight="1" x14ac:dyDescent="0.2">
      <c r="A13"/>
      <c r="B13"/>
      <c r="C13"/>
      <c r="D13"/>
      <c r="E13"/>
      <c r="F13"/>
      <c r="G13"/>
    </row>
  </sheetData>
  <sheetProtection algorithmName="SHA-512" hashValue="6qyFO92rJf+flMJMSH4tLrff9j4mnTeK3Ynxf8Gc+k8lfkwfqY55AnIjS+Ug+zPPiEoFwgLtfosnDgHyIgHm0Q==" saltValue="Noif6a9GQajJYNiuicC48w==" spinCount="100000" sheet="1" objects="1" scenarios="1" selectLockedCells="1" selectUnlockedCells="1"/>
  <mergeCells count="1">
    <mergeCell ref="A1:G1"/>
  </mergeCells>
  <pageMargins left="0.51181102362204722" right="0.51181102362204722" top="0.39370078740157483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Módulo - Ens. Fundamental</vt:lpstr>
      <vt:lpstr>Tabela - Anexo I</vt:lpstr>
      <vt:lpstr>Tabela - Mod. Ens. Fundamental</vt:lpstr>
      <vt:lpstr>'Módulo - Ens. Fundamental'!Area_de_impressao</vt:lpstr>
      <vt:lpstr>'Tabela - Anexo I'!Area_de_impressao</vt:lpstr>
      <vt:lpstr>'Tabela - Mod. Ens. Fundamental'!Area_de_impressao</vt:lpstr>
      <vt:lpstr>'Módulo - Ens. Fundamental'!Titulos_de_impressao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Vedana</dc:creator>
  <cp:lastModifiedBy>colaborador4</cp:lastModifiedBy>
  <cp:lastPrinted>2019-10-16T13:59:02Z</cp:lastPrinted>
  <dcterms:created xsi:type="dcterms:W3CDTF">2013-06-10T14:32:06Z</dcterms:created>
  <dcterms:modified xsi:type="dcterms:W3CDTF">2021-11-04T11:41:32Z</dcterms:modified>
</cp:coreProperties>
</file>